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382\Desktop\"/>
    </mc:Choice>
  </mc:AlternateContent>
  <xr:revisionPtr revIDLastSave="0" documentId="13_ncr:1_{EED175BC-10FA-4EB7-A581-1DCC35EEBC44}" xr6:coauthVersionLast="36" xr6:coauthVersionMax="36" xr10:uidLastSave="{00000000-0000-0000-0000-000000000000}"/>
  <bookViews>
    <workbookView xWindow="0" yWindow="0" windowWidth="19200" windowHeight="76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Checklist!$B$2:$L$104</definedName>
    <definedName name="_xlnm.Print_Area" localSheetId="0">'CHECK-LIST'!$B$2:$M$65</definedName>
    <definedName name="_xlnm.Print_Area" localSheetId="2">'Relatório Fotográfico'!$B$2:$L$68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F89" i="20"/>
  <c r="F98" i="20"/>
  <c r="F97" i="20"/>
  <c r="F96" i="20"/>
  <c r="F67" i="20"/>
  <c r="F64" i="20"/>
  <c r="F84" i="20"/>
  <c r="F61" i="20"/>
  <c r="F94" i="20"/>
  <c r="F92" i="20"/>
  <c r="F58" i="20"/>
  <c r="F57" i="20"/>
  <c r="F56" i="20"/>
  <c r="F55" i="20"/>
  <c r="F54" i="20"/>
  <c r="F53" i="20"/>
  <c r="F52" i="20"/>
  <c r="F51" i="20"/>
  <c r="F50" i="20"/>
  <c r="F49" i="20"/>
  <c r="F48" i="20"/>
  <c r="F45" i="20"/>
  <c r="F43" i="20"/>
  <c r="F41" i="20"/>
  <c r="F39" i="20"/>
  <c r="F38" i="20"/>
  <c r="F82" i="20"/>
  <c r="F29" i="20"/>
  <c r="F30" i="20"/>
  <c r="F31" i="20"/>
  <c r="F32" i="20"/>
  <c r="F33" i="20"/>
  <c r="F34" i="20"/>
  <c r="F35" i="20"/>
  <c r="F36" i="20"/>
  <c r="F37" i="20"/>
  <c r="F28" i="20"/>
  <c r="F25" i="20"/>
  <c r="F23" i="20"/>
  <c r="F22" i="20"/>
  <c r="F20" i="20"/>
  <c r="F18" i="20"/>
  <c r="F17" i="20"/>
  <c r="F16" i="20"/>
  <c r="F87" i="20"/>
  <c r="F79" i="20"/>
  <c r="F78" i="20"/>
  <c r="F77" i="20"/>
  <c r="F76" i="20"/>
  <c r="F74" i="20"/>
  <c r="F73" i="20"/>
  <c r="F70" i="20"/>
  <c r="C6" i="20" l="1"/>
  <c r="C7" i="19" l="1"/>
  <c r="C7" i="20"/>
</calcChain>
</file>

<file path=xl/sharedStrings.xml><?xml version="1.0" encoding="utf-8"?>
<sst xmlns="http://schemas.openxmlformats.org/spreadsheetml/2006/main" count="582" uniqueCount="349">
  <si>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</si>
  <si>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</si>
  <si>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</si>
  <si>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</si>
  <si>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</si>
  <si>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</si>
  <si>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</si>
  <si>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</si>
  <si>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</si>
  <si>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</si>
  <si>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</si>
  <si>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</si>
  <si>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</si>
  <si>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</si>
  <si>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</si>
  <si>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</si>
  <si>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</si>
  <si>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</si>
  <si>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</si>
  <si>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</si>
  <si>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</si>
  <si>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</si>
  <si>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</si>
  <si>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</si>
  <si>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</si>
  <si>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</si>
  <si>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</si>
  <si>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</si>
  <si>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</si>
  <si>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</si>
  <si>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</si>
  <si>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</si>
  <si>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</si>
  <si>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</si>
  <si>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</si>
  <si>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</si>
  <si>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</si>
  <si>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</si>
  <si>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</si>
  <si>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</si>
  <si>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</si>
  <si>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</si>
  <si>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</si>
  <si>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</si>
  <si>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</si>
  <si>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</si>
  <si>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</si>
  <si>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</si>
  <si>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</si>
  <si>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</si>
  <si>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</si>
  <si>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</si>
  <si>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</si>
  <si>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</si>
  <si>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</si>
  <si>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</si>
  <si>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</si>
  <si>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</si>
  <si>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</si>
  <si>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</si>
  <si>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</si>
  <si>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</si>
  <si>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</si>
  <si>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</si>
  <si>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</si>
  <si>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</si>
  <si>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</si>
  <si>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</si>
  <si>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</si>
  <si>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</si>
  <si>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</si>
  <si>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</si>
  <si>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</si>
  <si>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</si>
  <si>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</si>
  <si>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</si>
  <si>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</si>
  <si>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</si>
  <si>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</si>
  <si>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</si>
  <si>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</si>
  <si>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</si>
  <si>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</si>
  <si>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</si>
  <si>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</si>
  <si>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</si>
  <si>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</si>
  <si>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</si>
  <si>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</si>
  <si>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</si>
  <si>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</si>
  <si>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</si>
  <si>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</si>
  <si>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</si>
  <si>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</si>
  <si>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</si>
  <si>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</si>
  <si>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</si>
  <si>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</si>
  <si>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</si>
  <si>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</si>
  <si>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</si>
  <si>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</si>
  <si>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</si>
  <si>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</si>
  <si>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</si>
  <si>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</si>
  <si>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</si>
  <si>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</si>
  <si>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</si>
  <si>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</si>
  <si>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</si>
  <si>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</si>
  <si>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</si>
  <si>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</si>
  <si>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</si>
  <si>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</si>
  <si>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</si>
  <si>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1.3</t>
  </si>
  <si>
    <t>1.3.1</t>
  </si>
  <si>
    <t>1.3.2</t>
  </si>
  <si>
    <t>Pavimento</t>
  </si>
  <si>
    <t>Edificações</t>
  </si>
  <si>
    <t>1. Serviços Preliminares</t>
  </si>
  <si>
    <t>Topografia</t>
  </si>
  <si>
    <t>Instalação de Canteiro de Obras</t>
  </si>
  <si>
    <t>1.2</t>
  </si>
  <si>
    <t>Instalação de tapumes no entorno da obra</t>
  </si>
  <si>
    <t>1.4</t>
  </si>
  <si>
    <t>2.  Fundações</t>
  </si>
  <si>
    <t>Vigas, Sapatas</t>
  </si>
  <si>
    <t>Marcação e escavação das sapatas</t>
  </si>
  <si>
    <t>instalação de ferragem</t>
  </si>
  <si>
    <t>Concretagem das vigas</t>
  </si>
  <si>
    <t>Forma e Concretagem dos Pilares</t>
  </si>
  <si>
    <t>Desforma dos pilares e início do processo de instalação de alvenaria</t>
  </si>
  <si>
    <t>Instalação das alvenarias</t>
  </si>
  <si>
    <t>Forma e concretagem das cintas de amarração</t>
  </si>
  <si>
    <t>Alvenarias e Verga</t>
  </si>
  <si>
    <t>3.  Alvenarias, Aberturas, Lajes</t>
  </si>
  <si>
    <t>Laje</t>
  </si>
  <si>
    <t>Escoramento da laje</t>
  </si>
  <si>
    <t>Chapisco interno das alvenarias</t>
  </si>
  <si>
    <t>Reboco interno</t>
  </si>
  <si>
    <t>Reboco da parte externa (fachada)</t>
  </si>
  <si>
    <t>Instalação de janelas</t>
  </si>
  <si>
    <t>Esquadrias</t>
  </si>
  <si>
    <t>Azulejos</t>
  </si>
  <si>
    <t>Instalação de azulejos na parede</t>
  </si>
  <si>
    <t>Rede Esgoto</t>
  </si>
  <si>
    <t>Instalação de encanamento para rede de esgoto</t>
  </si>
  <si>
    <t>Instalação de camada de base</t>
  </si>
  <si>
    <t>Drenagem</t>
  </si>
  <si>
    <t>Instalação de meio-fios</t>
  </si>
  <si>
    <t>Pavimentação do estacionamento</t>
  </si>
  <si>
    <t>Pavimentação do acesso à BSO</t>
  </si>
  <si>
    <t>8.1</t>
  </si>
  <si>
    <t>Finalização da fachada</t>
  </si>
  <si>
    <t>Postes de iluminação instalados</t>
  </si>
  <si>
    <t>8. Fachada, Iluminação, Enleivamento</t>
  </si>
  <si>
    <t>Enleivamento</t>
  </si>
  <si>
    <t>Obra finalizada</t>
  </si>
  <si>
    <t>Esquadrias de Madeira</t>
  </si>
  <si>
    <t>NBR-9050/2015</t>
  </si>
  <si>
    <t>Revestimento cerâmico</t>
  </si>
  <si>
    <t>1.2.1</t>
  </si>
  <si>
    <t>Assentamento de Azulejos – Procedimento;</t>
  </si>
  <si>
    <t>Argamassa Colante Industrializada para Assentamento de Placas de Cerâmica – Especificação</t>
  </si>
  <si>
    <t>Pinturas</t>
  </si>
  <si>
    <t>Execução de Pinturas em Edificações não Industriais</t>
  </si>
  <si>
    <t>Exame Prévio e Preparação para Ensaios de Amostras de Tintas e Vernizes;</t>
  </si>
  <si>
    <t>Tintas para Edificações não Industriais – Classificação</t>
  </si>
  <si>
    <t>Tintas para Especificações não Industriais</t>
  </si>
  <si>
    <t>Acabamentos</t>
  </si>
  <si>
    <t>Aberturas/Fechamentos</t>
  </si>
  <si>
    <t>Piso Podotátil</t>
  </si>
  <si>
    <t>25 cm de largura - ABNT 9050/2015</t>
  </si>
  <si>
    <t>Acessibilidade a edificações, mobiliário, espaços e equipamentos urbanos</t>
  </si>
  <si>
    <t>Espelho do sanitário</t>
  </si>
  <si>
    <t>Estrutural</t>
  </si>
  <si>
    <t>Fundação, Infraestrutura e Supraestrutura</t>
  </si>
  <si>
    <t>Projeto de estruturas de concreto - Procedimentos;</t>
  </si>
  <si>
    <t>Cargas para o cálculo de estruturas de edificações;</t>
  </si>
  <si>
    <t>Projeto e execução de fundações;</t>
  </si>
  <si>
    <t>NBR-6118/2014</t>
  </si>
  <si>
    <t>NBR-6120/1980 V.C.2000</t>
  </si>
  <si>
    <t>NBR-6122/2010</t>
  </si>
  <si>
    <t>Aterro</t>
  </si>
  <si>
    <t>NBR-7182/1986</t>
  </si>
  <si>
    <t>Sapata Corrida</t>
  </si>
  <si>
    <t>Estrutura Metálica</t>
  </si>
  <si>
    <t>1.4.1</t>
  </si>
  <si>
    <t>Norma brasileira para projeto e execução de estruturas metálicas</t>
  </si>
  <si>
    <t>Projeto Elétrico de Baixa Tensão</t>
  </si>
  <si>
    <t>Instalações elétricas</t>
  </si>
  <si>
    <t>2.1.1</t>
  </si>
  <si>
    <t>2.1.2</t>
  </si>
  <si>
    <t>2.1.3</t>
  </si>
  <si>
    <t>2.1.4</t>
  </si>
  <si>
    <t>2.1.5</t>
  </si>
  <si>
    <t>2.1.6</t>
  </si>
  <si>
    <t>2.1.7</t>
  </si>
  <si>
    <t>Instalações Elétricas em baixas tensões;</t>
  </si>
  <si>
    <t>Fios de cobre, seção circular, para fins elétricos;</t>
  </si>
  <si>
    <t>Reatores para lâmpadas fluorescentes tubulares;</t>
  </si>
  <si>
    <t>Disjuntores para proteção de sobre correntes para instalações domésticas e similares;</t>
  </si>
  <si>
    <t>Dispositivo de manobra e comando de baixa tensão</t>
  </si>
  <si>
    <t>Iluminação de ambientes de trabalho Parte 1: Interior;</t>
  </si>
  <si>
    <t>Eletrodutos de PVC rígido;</t>
  </si>
  <si>
    <t>Instalações Elétricas em locais de Afluência de Público;</t>
  </si>
  <si>
    <t>Plugues e tomadas para uso doméstico Padronização;</t>
  </si>
  <si>
    <t>Lâmpada Fluorescente com reator integrado – Requisitos de Segurança;</t>
  </si>
  <si>
    <t>2.1.8</t>
  </si>
  <si>
    <t>2.1.9</t>
  </si>
  <si>
    <t>2.1.10</t>
  </si>
  <si>
    <t>2.1.11</t>
  </si>
  <si>
    <t>Iluminação</t>
  </si>
  <si>
    <t>2.1.12</t>
  </si>
  <si>
    <t>Proteção de estruturas contra descargas atmosféricas</t>
  </si>
  <si>
    <t>NBR-5419/2015</t>
  </si>
  <si>
    <t>Quadro AT1</t>
  </si>
  <si>
    <t>2.2.1</t>
  </si>
  <si>
    <t>ABNT NBR 14433, ABNT NBR 14705, ISO 8877, ANSI/EIA/TIA-568-C.0, ANSI/EIA/TIA-568-C.1 e ANSI/EIA/TIA-568-C.3;</t>
  </si>
  <si>
    <t>Cabeamentos</t>
  </si>
  <si>
    <t>2.3</t>
  </si>
  <si>
    <t>2.3.1</t>
  </si>
  <si>
    <t>Sistemas de Telefonia</t>
  </si>
  <si>
    <t>Projeto hidrosanitários</t>
  </si>
  <si>
    <t>Instalação Predial de Água Fria, Esgotos Sanitário e de Águas 
Pluviais</t>
  </si>
  <si>
    <t>3.1.1</t>
  </si>
  <si>
    <t>3.1.2</t>
  </si>
  <si>
    <t>3.1.3</t>
  </si>
  <si>
    <t>3.1.4</t>
  </si>
  <si>
    <t>Instalação predial de água fria</t>
  </si>
  <si>
    <t>Projeto, construção e operação de sistemas de tanques sépticos</t>
  </si>
  <si>
    <t>Sistemas prediais de esgoto sanitário - Projeto e execução;</t>
  </si>
  <si>
    <t>Projeto de interceptores de esgoto sanitário</t>
  </si>
  <si>
    <t>Instalações prediais de águas pluviais</t>
  </si>
  <si>
    <t>3.1.5</t>
  </si>
  <si>
    <t>NBR 5626/1998</t>
  </si>
  <si>
    <t>NBR 7229/1993</t>
  </si>
  <si>
    <t>NBR 8160/1999</t>
  </si>
  <si>
    <t>NBR 12207/1992</t>
  </si>
  <si>
    <t>NBR 10844/1989</t>
  </si>
  <si>
    <t>Filtros e tubos de revestimentos em PVC para poços tubulares profundos – Especificação;</t>
  </si>
  <si>
    <t>Filtros e tubos de revestimento em PVC para poços tubulares profundos - Determinação dimensional - Método de ensaio;</t>
  </si>
  <si>
    <t>Tubos de revestimento em PVC para poços tubulares profundos - Determinação do módulo de elasticidade à flexão - Método de ensaio</t>
  </si>
  <si>
    <t>Tubos de revestimento em PVC para poços tubulares profundos - Verificação da flexão ao impacto;</t>
  </si>
  <si>
    <t>Tubos de revestimento em PVC para poços tubulares profundos - Verificação do desempenho da junta roscável - Método de ensaio;</t>
  </si>
  <si>
    <t>Tubos de revestimento em PVC para poços tubulares profundos - Verificação da resistência à tração das juntas - Método de ensaio.</t>
  </si>
  <si>
    <t>3.1.6</t>
  </si>
  <si>
    <t>3.1.7</t>
  </si>
  <si>
    <t>3.1.8</t>
  </si>
  <si>
    <t>3.1.9</t>
  </si>
  <si>
    <t>3.1.10</t>
  </si>
  <si>
    <t>3.1.11</t>
  </si>
  <si>
    <t>NBR 13604/1996</t>
  </si>
  <si>
    <t>NBR 13605/1996</t>
  </si>
  <si>
    <t>NBR 13606/1996</t>
  </si>
  <si>
    <t>NBR 13607/1996</t>
  </si>
  <si>
    <t>NBR 13608/1996</t>
  </si>
  <si>
    <t>NBR 13609/1996</t>
  </si>
  <si>
    <t>Instalações de combate contra incêndio</t>
  </si>
  <si>
    <t>Sinalização de emergência</t>
  </si>
  <si>
    <t>Sinalização de segurança contra incêndio e pânico – Parte 1: Princípios de projeto</t>
  </si>
  <si>
    <t>NBR 13434-1/2004</t>
  </si>
  <si>
    <t>Extintores</t>
  </si>
  <si>
    <t>Sistemas de proteção por extintores de incêndio</t>
  </si>
  <si>
    <t>NBR 12693/2013</t>
  </si>
  <si>
    <t>Dimensionamento dos dispositivos de drenagem</t>
  </si>
  <si>
    <t>4.1.1</t>
  </si>
  <si>
    <t>Manual de Drenagem de Rodovias do DNIT de 2006</t>
  </si>
  <si>
    <t>IPR-724-DNIT/2006</t>
  </si>
  <si>
    <t>Luminárias, Lâmpadas , Acessórios</t>
  </si>
  <si>
    <t>Estudo Luminotécnico</t>
  </si>
  <si>
    <t>NBR 5101/2012</t>
  </si>
  <si>
    <t>Estudos Topográficos</t>
  </si>
  <si>
    <t>5.1.1</t>
  </si>
  <si>
    <t>Dispositivos de Proteção e Segurança</t>
  </si>
  <si>
    <t>Defensas metálicas</t>
  </si>
  <si>
    <t>6.1.1</t>
  </si>
  <si>
    <t>7.1.1</t>
  </si>
  <si>
    <t>8.1.1</t>
  </si>
  <si>
    <t>8.2</t>
  </si>
  <si>
    <t>8.2.1</t>
  </si>
  <si>
    <t>8.2.2</t>
  </si>
  <si>
    <t>8.2.3</t>
  </si>
  <si>
    <t>8.2.4</t>
  </si>
  <si>
    <t>8.1.2</t>
  </si>
  <si>
    <t>9.1</t>
  </si>
  <si>
    <t>9.1.1</t>
  </si>
  <si>
    <t>9.2</t>
  </si>
  <si>
    <t>9.2.1</t>
  </si>
  <si>
    <t>10.1</t>
  </si>
  <si>
    <t>10.1.1</t>
  </si>
  <si>
    <t>10.2</t>
  </si>
  <si>
    <t>10.2.1</t>
  </si>
  <si>
    <t>11.1</t>
  </si>
  <si>
    <t>11.1.1</t>
  </si>
  <si>
    <t>11.2</t>
  </si>
  <si>
    <t>11.2.1</t>
  </si>
  <si>
    <t>Materiais</t>
  </si>
  <si>
    <t>Concreto</t>
  </si>
  <si>
    <t>NBR 6118/2003</t>
  </si>
  <si>
    <t>ABNT NBR 14762: 2010</t>
  </si>
  <si>
    <t>ABNT NBR 8800:2008</t>
  </si>
  <si>
    <t>Aços dobrados</t>
  </si>
  <si>
    <t>Aços laminados e soldados</t>
  </si>
  <si>
    <t>12.1.1</t>
  </si>
  <si>
    <t>12.1.2</t>
  </si>
  <si>
    <t>12.1.3</t>
  </si>
  <si>
    <t>2.4</t>
  </si>
  <si>
    <t>2.4.1</t>
  </si>
  <si>
    <t>NBR-8800/2008</t>
  </si>
  <si>
    <t>NBR-5410/2004</t>
  </si>
  <si>
    <t>NBR-5111/1997</t>
  </si>
  <si>
    <t>NBR-5114/1998</t>
  </si>
  <si>
    <t>NBR-NM-60898/2004</t>
  </si>
  <si>
    <t>NBR-60947-2/2014</t>
  </si>
  <si>
    <t>NBR-8995-1/2012</t>
  </si>
  <si>
    <t>NBR-6150/1980</t>
  </si>
  <si>
    <t>NBR-13570/1996</t>
  </si>
  <si>
    <t>NBR-14136/1998</t>
  </si>
  <si>
    <t>NBR-14538/2000</t>
  </si>
  <si>
    <t>NBR-6414/2000</t>
  </si>
  <si>
    <t>ABNT NBR 14703/2012 e ABNT NBR 14705/2010;</t>
  </si>
  <si>
    <t>NBR-8214/1983</t>
  </si>
  <si>
    <t>NBR-14081/2012</t>
  </si>
  <si>
    <t>NBR-13245/2011</t>
  </si>
  <si>
    <t>NBR-5840/2012</t>
  </si>
  <si>
    <t>NBR-11702/2021</t>
  </si>
  <si>
    <t>NBR-12554/1995</t>
  </si>
  <si>
    <t>NBR-8995-1/2013; NBR-5461/1991; NBR-15129/2012</t>
  </si>
  <si>
    <t>NBR 15486/2016; NBR 6971/2012</t>
  </si>
  <si>
    <t>Segurança no tráfego — Dispositivos de contenção viária — Diretrizes de projeto e ensaios de impacto</t>
  </si>
  <si>
    <t>Iluminação pública – Procedimento</t>
  </si>
  <si>
    <t>Execução de levantamento topográfico — Procedimento</t>
  </si>
  <si>
    <t>NBR 13133/1994; IPR-726-DNIT/2006</t>
  </si>
  <si>
    <t>Cabo telefônico interno CCI — Especificação</t>
  </si>
  <si>
    <t>ABNT NBR 9886/2005</t>
  </si>
  <si>
    <t>Cabos de telemática de 100 Ω para redes internas estruturadas — Especificação</t>
  </si>
  <si>
    <t>Conectores montados em cordões ou cabos de fibras ópticas e adaptadores — Especificação</t>
  </si>
  <si>
    <t>Rosca para tubos onde a vedação é feita pela rosca — Designação, dimensões e tolerâncias</t>
  </si>
  <si>
    <t>Solo - Ensaio de compactação</t>
  </si>
  <si>
    <t>Projeto de Construção das Novas Bases Operacionais - BR-116/RS, km 524+000 - Pelotas</t>
  </si>
  <si>
    <t>4.  Acabamentos</t>
  </si>
  <si>
    <t>5.  Encanamentos</t>
  </si>
  <si>
    <t>6. Acesso</t>
  </si>
  <si>
    <t>7.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</si>
</sst>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 wrapText="1"/>
    </xf>
    <xf numFmtId="0" fontId="18" fillId="6" borderId="68" xfId="0" applyFont="1" applyFill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5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63" Type="http://schemas.openxmlformats.org/officeDocument/2006/relationships/image" Target="../media/image65.jpeg"/><Relationship Id="rId7" Type="http://schemas.openxmlformats.org/officeDocument/2006/relationships/image" Target="../media/image9.jpeg"/><Relationship Id="rId2" Type="http://schemas.openxmlformats.org/officeDocument/2006/relationships/image" Target="../media/image3.emf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20" Type="http://schemas.openxmlformats.org/officeDocument/2006/relationships/image" Target="../media/image22.pn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png"/><Relationship Id="rId60" Type="http://schemas.openxmlformats.org/officeDocument/2006/relationships/image" Target="../media/image6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5</xdr:col>
      <xdr:colOff>777969</xdr:colOff>
      <xdr:row>13</xdr:row>
      <xdr:rowOff>324677</xdr:rowOff>
    </xdr:from>
    <xdr:to>
      <xdr:col>8</xdr:col>
      <xdr:colOff>273699</xdr:colOff>
      <xdr:row>13</xdr:row>
      <xdr:rowOff>2312877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63" y="9816059"/>
          <a:ext cx="2650933" cy="1988200"/>
        </a:xfrm>
        <a:prstGeom prst="rect">
          <a:avLst/>
        </a:prstGeom>
      </xdr:spPr>
    </xdr:pic>
    <xdr:clientData/>
  </xdr:twoCellAnchor>
  <xdr:twoCellAnchor editAs="oneCell">
    <xdr:from>
      <xdr:col>1</xdr:col>
      <xdr:colOff>618517</xdr:colOff>
      <xdr:row>13</xdr:row>
      <xdr:rowOff>285568</xdr:rowOff>
    </xdr:from>
    <xdr:to>
      <xdr:col>2</xdr:col>
      <xdr:colOff>1131869</xdr:colOff>
      <xdr:row>13</xdr:row>
      <xdr:rowOff>2267420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752" y="9776950"/>
          <a:ext cx="2642470" cy="1981852"/>
        </a:xfrm>
        <a:prstGeom prst="rect">
          <a:avLst/>
        </a:prstGeom>
      </xdr:spPr>
    </xdr:pic>
    <xdr:clientData/>
  </xdr:twoCellAnchor>
  <xdr:twoCellAnchor editAs="oneCell">
    <xdr:from>
      <xdr:col>3</xdr:col>
      <xdr:colOff>730398</xdr:colOff>
      <xdr:row>13</xdr:row>
      <xdr:rowOff>296477</xdr:rowOff>
    </xdr:from>
    <xdr:to>
      <xdr:col>4</xdr:col>
      <xdr:colOff>1037586</xdr:colOff>
      <xdr:row>13</xdr:row>
      <xdr:rowOff>2266581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2604" y="9787859"/>
          <a:ext cx="2626806" cy="1970104"/>
        </a:xfrm>
        <a:prstGeom prst="rect">
          <a:avLst/>
        </a:prstGeom>
      </xdr:spPr>
    </xdr:pic>
    <xdr:clientData/>
  </xdr:twoCellAnchor>
  <xdr:twoCellAnchor editAs="oneCell">
    <xdr:from>
      <xdr:col>9</xdr:col>
      <xdr:colOff>752147</xdr:colOff>
      <xdr:row>13</xdr:row>
      <xdr:rowOff>384040</xdr:rowOff>
    </xdr:from>
    <xdr:to>
      <xdr:col>11</xdr:col>
      <xdr:colOff>1002286</xdr:colOff>
      <xdr:row>13</xdr:row>
      <xdr:rowOff>2373830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7912" y="9875422"/>
          <a:ext cx="2653053" cy="198979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850965</xdr:colOff>
      <xdr:row>17</xdr:row>
      <xdr:rowOff>316326</xdr:rowOff>
    </xdr:from>
    <xdr:to>
      <xdr:col>4</xdr:col>
      <xdr:colOff>1153493</xdr:colOff>
      <xdr:row>17</xdr:row>
      <xdr:rowOff>2282936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3171" y="19444767"/>
          <a:ext cx="2622146" cy="1966610"/>
        </a:xfrm>
        <a:prstGeom prst="rect">
          <a:avLst/>
        </a:prstGeom>
      </xdr:spPr>
    </xdr:pic>
    <xdr:clientData/>
  </xdr:twoCellAnchor>
  <xdr:twoCellAnchor editAs="oneCell">
    <xdr:from>
      <xdr:col>1</xdr:col>
      <xdr:colOff>821995</xdr:colOff>
      <xdr:row>17</xdr:row>
      <xdr:rowOff>330866</xdr:rowOff>
    </xdr:from>
    <xdr:to>
      <xdr:col>2</xdr:col>
      <xdr:colOff>1312910</xdr:colOff>
      <xdr:row>17</xdr:row>
      <xdr:rowOff>2295891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230" y="19459307"/>
          <a:ext cx="2620033" cy="1965025"/>
        </a:xfrm>
        <a:prstGeom prst="rect">
          <a:avLst/>
        </a:prstGeom>
      </xdr:spPr>
    </xdr:pic>
    <xdr:clientData/>
  </xdr:twoCellAnchor>
  <xdr:twoCellAnchor editAs="oneCell">
    <xdr:from>
      <xdr:col>5</xdr:col>
      <xdr:colOff>758435</xdr:colOff>
      <xdr:row>19</xdr:row>
      <xdr:rowOff>248463</xdr:rowOff>
    </xdr:from>
    <xdr:to>
      <xdr:col>8</xdr:col>
      <xdr:colOff>238290</xdr:colOff>
      <xdr:row>19</xdr:row>
      <xdr:rowOff>2211262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9229" y="9818287"/>
          <a:ext cx="2628708" cy="1962799"/>
        </a:xfrm>
        <a:prstGeom prst="rect">
          <a:avLst/>
        </a:prstGeom>
      </xdr:spPr>
    </xdr:pic>
    <xdr:clientData/>
  </xdr:twoCellAnchor>
  <xdr:twoCellAnchor editAs="oneCell">
    <xdr:from>
      <xdr:col>3</xdr:col>
      <xdr:colOff>718496</xdr:colOff>
      <xdr:row>19</xdr:row>
      <xdr:rowOff>333909</xdr:rowOff>
    </xdr:from>
    <xdr:to>
      <xdr:col>4</xdr:col>
      <xdr:colOff>988643</xdr:colOff>
      <xdr:row>19</xdr:row>
      <xdr:rowOff>2278614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0702" y="9903733"/>
          <a:ext cx="2589765" cy="1944705"/>
        </a:xfrm>
        <a:prstGeom prst="rect">
          <a:avLst/>
        </a:prstGeom>
      </xdr:spPr>
    </xdr:pic>
    <xdr:clientData/>
  </xdr:twoCellAnchor>
  <xdr:twoCellAnchor editAs="oneCell">
    <xdr:from>
      <xdr:col>1</xdr:col>
      <xdr:colOff>673129</xdr:colOff>
      <xdr:row>19</xdr:row>
      <xdr:rowOff>363856</xdr:rowOff>
    </xdr:from>
    <xdr:to>
      <xdr:col>2</xdr:col>
      <xdr:colOff>1151979</xdr:colOff>
      <xdr:row>19</xdr:row>
      <xdr:rowOff>2326975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364" y="9933680"/>
          <a:ext cx="2614318" cy="1963119"/>
        </a:xfrm>
        <a:prstGeom prst="rect">
          <a:avLst/>
        </a:prstGeom>
      </xdr:spPr>
    </xdr:pic>
    <xdr:clientData/>
  </xdr:twoCellAnchor>
  <xdr:twoCellAnchor editAs="oneCell">
    <xdr:from>
      <xdr:col>3</xdr:col>
      <xdr:colOff>835908</xdr:colOff>
      <xdr:row>21</xdr:row>
      <xdr:rowOff>328403</xdr:rowOff>
    </xdr:from>
    <xdr:to>
      <xdr:col>4</xdr:col>
      <xdr:colOff>1144363</xdr:colOff>
      <xdr:row>21</xdr:row>
      <xdr:rowOff>2293901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114" y="12766932"/>
          <a:ext cx="2628073" cy="1971848"/>
        </a:xfrm>
        <a:prstGeom prst="rect">
          <a:avLst/>
        </a:prstGeom>
      </xdr:spPr>
    </xdr:pic>
    <xdr:clientData/>
  </xdr:twoCellAnchor>
  <xdr:twoCellAnchor editAs="oneCell">
    <xdr:from>
      <xdr:col>1</xdr:col>
      <xdr:colOff>589442</xdr:colOff>
      <xdr:row>21</xdr:row>
      <xdr:rowOff>307340</xdr:rowOff>
    </xdr:from>
    <xdr:to>
      <xdr:col>2</xdr:col>
      <xdr:colOff>1092634</xdr:colOff>
      <xdr:row>21</xdr:row>
      <xdr:rowOff>2275222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677" y="25173193"/>
          <a:ext cx="2632310" cy="1974232"/>
        </a:xfrm>
        <a:prstGeom prst="rect">
          <a:avLst/>
        </a:prstGeom>
      </xdr:spPr>
    </xdr:pic>
    <xdr:clientData/>
  </xdr:twoCellAnchor>
  <xdr:twoCellAnchor editAs="oneCell">
    <xdr:from>
      <xdr:col>9</xdr:col>
      <xdr:colOff>869753</xdr:colOff>
      <xdr:row>19</xdr:row>
      <xdr:rowOff>279867</xdr:rowOff>
    </xdr:from>
    <xdr:to>
      <xdr:col>11</xdr:col>
      <xdr:colOff>1076077</xdr:colOff>
      <xdr:row>19</xdr:row>
      <xdr:rowOff>2245527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5518" y="9849691"/>
          <a:ext cx="2615588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613897</xdr:colOff>
      <xdr:row>21</xdr:row>
      <xdr:rowOff>304959</xdr:rowOff>
    </xdr:from>
    <xdr:to>
      <xdr:col>8</xdr:col>
      <xdr:colOff>103704</xdr:colOff>
      <xdr:row>21</xdr:row>
      <xdr:rowOff>2283954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4691" y="25170812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1</xdr:col>
      <xdr:colOff>736249</xdr:colOff>
      <xdr:row>23</xdr:row>
      <xdr:rowOff>220653</xdr:rowOff>
    </xdr:from>
    <xdr:to>
      <xdr:col>2</xdr:col>
      <xdr:colOff>1228222</xdr:colOff>
      <xdr:row>23</xdr:row>
      <xdr:rowOff>2180121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484" y="30823918"/>
          <a:ext cx="2621091" cy="1965818"/>
        </a:xfrm>
        <a:prstGeom prst="rect">
          <a:avLst/>
        </a:prstGeom>
      </xdr:spPr>
    </xdr:pic>
    <xdr:clientData/>
  </xdr:twoCellAnchor>
  <xdr:twoCellAnchor editAs="oneCell">
    <xdr:from>
      <xdr:col>3</xdr:col>
      <xdr:colOff>864720</xdr:colOff>
      <xdr:row>23</xdr:row>
      <xdr:rowOff>231145</xdr:rowOff>
    </xdr:from>
    <xdr:to>
      <xdr:col>4</xdr:col>
      <xdr:colOff>1151641</xdr:colOff>
      <xdr:row>23</xdr:row>
      <xdr:rowOff>2179699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6926" y="30834410"/>
          <a:ext cx="2606539" cy="1954904"/>
        </a:xfrm>
        <a:prstGeom prst="rect">
          <a:avLst/>
        </a:prstGeom>
      </xdr:spPr>
    </xdr:pic>
    <xdr:clientData/>
  </xdr:twoCellAnchor>
  <xdr:twoCellAnchor editAs="oneCell">
    <xdr:from>
      <xdr:col>5</xdr:col>
      <xdr:colOff>1062172</xdr:colOff>
      <xdr:row>23</xdr:row>
      <xdr:rowOff>557123</xdr:rowOff>
    </xdr:from>
    <xdr:to>
      <xdr:col>7</xdr:col>
      <xdr:colOff>798793</xdr:colOff>
      <xdr:row>23</xdr:row>
      <xdr:rowOff>2088343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2966" y="31160388"/>
          <a:ext cx="2045033" cy="1524870"/>
        </a:xfrm>
        <a:prstGeom prst="rect">
          <a:avLst/>
        </a:prstGeom>
      </xdr:spPr>
    </xdr:pic>
    <xdr:clientData/>
  </xdr:twoCellAnchor>
  <xdr:twoCellAnchor editAs="oneCell">
    <xdr:from>
      <xdr:col>1</xdr:col>
      <xdr:colOff>733129</xdr:colOff>
      <xdr:row>27</xdr:row>
      <xdr:rowOff>207904</xdr:rowOff>
    </xdr:from>
    <xdr:to>
      <xdr:col>2</xdr:col>
      <xdr:colOff>1250394</xdr:colOff>
      <xdr:row>27</xdr:row>
      <xdr:rowOff>2192691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364" y="34195345"/>
          <a:ext cx="2646383" cy="1984787"/>
        </a:xfrm>
        <a:prstGeom prst="rect">
          <a:avLst/>
        </a:prstGeom>
      </xdr:spPr>
    </xdr:pic>
    <xdr:clientData/>
  </xdr:twoCellAnchor>
  <xdr:twoCellAnchor editAs="oneCell">
    <xdr:from>
      <xdr:col>3</xdr:col>
      <xdr:colOff>859874</xdr:colOff>
      <xdr:row>27</xdr:row>
      <xdr:rowOff>222292</xdr:rowOff>
    </xdr:from>
    <xdr:to>
      <xdr:col>4</xdr:col>
      <xdr:colOff>1159662</xdr:colOff>
      <xdr:row>27</xdr:row>
      <xdr:rowOff>2188372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2080" y="34209733"/>
          <a:ext cx="2619406" cy="1966080"/>
        </a:xfrm>
        <a:prstGeom prst="rect">
          <a:avLst/>
        </a:prstGeom>
      </xdr:spPr>
    </xdr:pic>
    <xdr:clientData/>
  </xdr:twoCellAnchor>
  <xdr:twoCellAnchor editAs="oneCell">
    <xdr:from>
      <xdr:col>5</xdr:col>
      <xdr:colOff>752416</xdr:colOff>
      <xdr:row>27</xdr:row>
      <xdr:rowOff>213077</xdr:rowOff>
    </xdr:from>
    <xdr:to>
      <xdr:col>8</xdr:col>
      <xdr:colOff>236150</xdr:colOff>
      <xdr:row>27</xdr:row>
      <xdr:rowOff>2181167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3210" y="34200518"/>
          <a:ext cx="2632587" cy="1974440"/>
        </a:xfrm>
        <a:prstGeom prst="rect">
          <a:avLst/>
        </a:prstGeom>
      </xdr:spPr>
    </xdr:pic>
    <xdr:clientData/>
  </xdr:twoCellAnchor>
  <xdr:twoCellAnchor editAs="oneCell">
    <xdr:from>
      <xdr:col>1</xdr:col>
      <xdr:colOff>637656</xdr:colOff>
      <xdr:row>34</xdr:row>
      <xdr:rowOff>254512</xdr:rowOff>
    </xdr:from>
    <xdr:to>
      <xdr:col>2</xdr:col>
      <xdr:colOff>1136587</xdr:colOff>
      <xdr:row>34</xdr:row>
      <xdr:rowOff>2219198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91" y="43105806"/>
          <a:ext cx="2628049" cy="1971036"/>
        </a:xfrm>
        <a:prstGeom prst="rect">
          <a:avLst/>
        </a:prstGeom>
      </xdr:spPr>
    </xdr:pic>
    <xdr:clientData/>
  </xdr:twoCellAnchor>
  <xdr:twoCellAnchor editAs="oneCell">
    <xdr:from>
      <xdr:col>3</xdr:col>
      <xdr:colOff>761160</xdr:colOff>
      <xdr:row>34</xdr:row>
      <xdr:rowOff>260246</xdr:rowOff>
    </xdr:from>
    <xdr:to>
      <xdr:col>4</xdr:col>
      <xdr:colOff>1059258</xdr:colOff>
      <xdr:row>34</xdr:row>
      <xdr:rowOff>2217183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3366" y="43111540"/>
          <a:ext cx="2617716" cy="1963287"/>
        </a:xfrm>
        <a:prstGeom prst="rect">
          <a:avLst/>
        </a:prstGeom>
      </xdr:spPr>
    </xdr:pic>
    <xdr:clientData/>
  </xdr:twoCellAnchor>
  <xdr:twoCellAnchor editAs="oneCell">
    <xdr:from>
      <xdr:col>5</xdr:col>
      <xdr:colOff>799143</xdr:colOff>
      <xdr:row>34</xdr:row>
      <xdr:rowOff>244539</xdr:rowOff>
    </xdr:from>
    <xdr:to>
      <xdr:col>8</xdr:col>
      <xdr:colOff>256914</xdr:colOff>
      <xdr:row>34</xdr:row>
      <xdr:rowOff>2199507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9937" y="43095833"/>
          <a:ext cx="2606624" cy="1954968"/>
        </a:xfrm>
        <a:prstGeom prst="rect">
          <a:avLst/>
        </a:prstGeom>
      </xdr:spPr>
    </xdr:pic>
    <xdr:clientData/>
  </xdr:twoCellAnchor>
  <xdr:twoCellAnchor editAs="oneCell">
    <xdr:from>
      <xdr:col>9</xdr:col>
      <xdr:colOff>906753</xdr:colOff>
      <xdr:row>34</xdr:row>
      <xdr:rowOff>258230</xdr:rowOff>
    </xdr:from>
    <xdr:to>
      <xdr:col>11</xdr:col>
      <xdr:colOff>1123122</xdr:colOff>
      <xdr:row>34</xdr:row>
      <xdr:rowOff>2227454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2518" y="43109524"/>
          <a:ext cx="2625633" cy="1969224"/>
        </a:xfrm>
        <a:prstGeom prst="rect">
          <a:avLst/>
        </a:prstGeom>
      </xdr:spPr>
    </xdr:pic>
    <xdr:clientData/>
  </xdr:twoCellAnchor>
  <xdr:twoCellAnchor editAs="oneCell">
    <xdr:from>
      <xdr:col>9</xdr:col>
      <xdr:colOff>712894</xdr:colOff>
      <xdr:row>27</xdr:row>
      <xdr:rowOff>312899</xdr:rowOff>
    </xdr:from>
    <xdr:to>
      <xdr:col>11</xdr:col>
      <xdr:colOff>933820</xdr:colOff>
      <xdr:row>27</xdr:row>
      <xdr:rowOff>2285542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8659" y="34300340"/>
          <a:ext cx="2630190" cy="1972643"/>
        </a:xfrm>
        <a:prstGeom prst="rect">
          <a:avLst/>
        </a:prstGeom>
      </xdr:spPr>
    </xdr:pic>
    <xdr:clientData/>
  </xdr:twoCellAnchor>
  <xdr:twoCellAnchor editAs="oneCell">
    <xdr:from>
      <xdr:col>1</xdr:col>
      <xdr:colOff>859833</xdr:colOff>
      <xdr:row>29</xdr:row>
      <xdr:rowOff>335736</xdr:rowOff>
    </xdr:from>
    <xdr:to>
      <xdr:col>2</xdr:col>
      <xdr:colOff>1363629</xdr:colOff>
      <xdr:row>29</xdr:row>
      <xdr:rowOff>2316771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068" y="37191883"/>
          <a:ext cx="2632914" cy="1974685"/>
        </a:xfrm>
        <a:prstGeom prst="rect">
          <a:avLst/>
        </a:prstGeom>
      </xdr:spPr>
    </xdr:pic>
    <xdr:clientData/>
  </xdr:twoCellAnchor>
  <xdr:twoCellAnchor editAs="oneCell">
    <xdr:from>
      <xdr:col>3</xdr:col>
      <xdr:colOff>742055</xdr:colOff>
      <xdr:row>29</xdr:row>
      <xdr:rowOff>278780</xdr:rowOff>
    </xdr:from>
    <xdr:to>
      <xdr:col>4</xdr:col>
      <xdr:colOff>1065483</xdr:colOff>
      <xdr:row>29</xdr:row>
      <xdr:rowOff>2254714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4261" y="37134927"/>
          <a:ext cx="2643046" cy="1982284"/>
        </a:xfrm>
        <a:prstGeom prst="rect">
          <a:avLst/>
        </a:prstGeom>
      </xdr:spPr>
    </xdr:pic>
    <xdr:clientData/>
  </xdr:twoCellAnchor>
  <xdr:twoCellAnchor editAs="oneCell">
    <xdr:from>
      <xdr:col>5</xdr:col>
      <xdr:colOff>789959</xdr:colOff>
      <xdr:row>29</xdr:row>
      <xdr:rowOff>241053</xdr:rowOff>
    </xdr:from>
    <xdr:to>
      <xdr:col>8</xdr:col>
      <xdr:colOff>286060</xdr:colOff>
      <xdr:row>29</xdr:row>
      <xdr:rowOff>2218418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0753" y="37097200"/>
          <a:ext cx="2644954" cy="1983715"/>
        </a:xfrm>
        <a:prstGeom prst="rect">
          <a:avLst/>
        </a:prstGeom>
      </xdr:spPr>
    </xdr:pic>
    <xdr:clientData/>
  </xdr:twoCellAnchor>
  <xdr:twoCellAnchor editAs="oneCell">
    <xdr:from>
      <xdr:col>9</xdr:col>
      <xdr:colOff>756822</xdr:colOff>
      <xdr:row>29</xdr:row>
      <xdr:rowOff>285028</xdr:rowOff>
    </xdr:from>
    <xdr:to>
      <xdr:col>11</xdr:col>
      <xdr:colOff>992567</xdr:colOff>
      <xdr:row>29</xdr:row>
      <xdr:rowOff>2268785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2587" y="37141175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1</xdr:col>
      <xdr:colOff>808096</xdr:colOff>
      <xdr:row>31</xdr:row>
      <xdr:rowOff>323343</xdr:rowOff>
    </xdr:from>
    <xdr:to>
      <xdr:col>2</xdr:col>
      <xdr:colOff>1330549</xdr:colOff>
      <xdr:row>31</xdr:row>
      <xdr:rowOff>2312021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331" y="40048196"/>
          <a:ext cx="2651571" cy="1988678"/>
        </a:xfrm>
        <a:prstGeom prst="rect">
          <a:avLst/>
        </a:prstGeom>
      </xdr:spPr>
    </xdr:pic>
    <xdr:clientData/>
  </xdr:twoCellAnchor>
  <xdr:twoCellAnchor editAs="oneCell">
    <xdr:from>
      <xdr:col>3</xdr:col>
      <xdr:colOff>808996</xdr:colOff>
      <xdr:row>31</xdr:row>
      <xdr:rowOff>333901</xdr:rowOff>
    </xdr:from>
    <xdr:to>
      <xdr:col>4</xdr:col>
      <xdr:colOff>1149853</xdr:colOff>
      <xdr:row>31</xdr:row>
      <xdr:rowOff>2316070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6" y="24799544"/>
          <a:ext cx="2654071" cy="1982169"/>
        </a:xfrm>
        <a:prstGeom prst="rect">
          <a:avLst/>
        </a:prstGeom>
      </xdr:spPr>
    </xdr:pic>
    <xdr:clientData/>
  </xdr:twoCellAnchor>
  <xdr:twoCellAnchor editAs="oneCell">
    <xdr:from>
      <xdr:col>1</xdr:col>
      <xdr:colOff>630672</xdr:colOff>
      <xdr:row>38</xdr:row>
      <xdr:rowOff>219781</xdr:rowOff>
    </xdr:from>
    <xdr:to>
      <xdr:col>2</xdr:col>
      <xdr:colOff>1132592</xdr:colOff>
      <xdr:row>38</xdr:row>
      <xdr:rowOff>2193060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907" y="52708134"/>
          <a:ext cx="2631038" cy="1973279"/>
        </a:xfrm>
        <a:prstGeom prst="rect">
          <a:avLst/>
        </a:prstGeom>
      </xdr:spPr>
    </xdr:pic>
    <xdr:clientData/>
  </xdr:twoCellAnchor>
  <xdr:twoCellAnchor editAs="oneCell">
    <xdr:from>
      <xdr:col>3</xdr:col>
      <xdr:colOff>774092</xdr:colOff>
      <xdr:row>38</xdr:row>
      <xdr:rowOff>239103</xdr:rowOff>
    </xdr:from>
    <xdr:to>
      <xdr:col>4</xdr:col>
      <xdr:colOff>1057572</xdr:colOff>
      <xdr:row>38</xdr:row>
      <xdr:rowOff>2191427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6298" y="52727456"/>
          <a:ext cx="2603098" cy="195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836632</xdr:colOff>
      <xdr:row>38</xdr:row>
      <xdr:rowOff>219022</xdr:rowOff>
    </xdr:from>
    <xdr:to>
      <xdr:col>8</xdr:col>
      <xdr:colOff>288910</xdr:colOff>
      <xdr:row>38</xdr:row>
      <xdr:rowOff>2169870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426" y="52707375"/>
          <a:ext cx="2601131" cy="1950848"/>
        </a:xfrm>
        <a:prstGeom prst="rect">
          <a:avLst/>
        </a:prstGeom>
      </xdr:spPr>
    </xdr:pic>
    <xdr:clientData/>
  </xdr:twoCellAnchor>
  <xdr:twoCellAnchor editAs="oneCell">
    <xdr:from>
      <xdr:col>9</xdr:col>
      <xdr:colOff>867537</xdr:colOff>
      <xdr:row>38</xdr:row>
      <xdr:rowOff>267576</xdr:rowOff>
    </xdr:from>
    <xdr:to>
      <xdr:col>11</xdr:col>
      <xdr:colOff>1075068</xdr:colOff>
      <xdr:row>38</xdr:row>
      <xdr:rowOff>2230173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3302" y="52755929"/>
          <a:ext cx="2616795" cy="1962597"/>
        </a:xfrm>
        <a:prstGeom prst="rect">
          <a:avLst/>
        </a:prstGeom>
      </xdr:spPr>
    </xdr:pic>
    <xdr:clientData/>
  </xdr:twoCellAnchor>
  <xdr:twoCellAnchor editAs="oneCell">
    <xdr:from>
      <xdr:col>1</xdr:col>
      <xdr:colOff>667648</xdr:colOff>
      <xdr:row>41</xdr:row>
      <xdr:rowOff>282234</xdr:rowOff>
    </xdr:from>
    <xdr:to>
      <xdr:col>2</xdr:col>
      <xdr:colOff>1173448</xdr:colOff>
      <xdr:row>41</xdr:row>
      <xdr:rowOff>2258422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883" y="55897028"/>
          <a:ext cx="2634918" cy="1976188"/>
        </a:xfrm>
        <a:prstGeom prst="rect">
          <a:avLst/>
        </a:prstGeom>
      </xdr:spPr>
    </xdr:pic>
    <xdr:clientData/>
  </xdr:twoCellAnchor>
  <xdr:twoCellAnchor editAs="oneCell">
    <xdr:from>
      <xdr:col>3</xdr:col>
      <xdr:colOff>826378</xdr:colOff>
      <xdr:row>41</xdr:row>
      <xdr:rowOff>319309</xdr:rowOff>
    </xdr:from>
    <xdr:to>
      <xdr:col>4</xdr:col>
      <xdr:colOff>1087563</xdr:colOff>
      <xdr:row>41</xdr:row>
      <xdr:rowOff>2254911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84" y="55934103"/>
          <a:ext cx="2580803" cy="1935602"/>
        </a:xfrm>
        <a:prstGeom prst="rect">
          <a:avLst/>
        </a:prstGeom>
      </xdr:spPr>
    </xdr:pic>
    <xdr:clientData/>
  </xdr:twoCellAnchor>
  <xdr:twoCellAnchor editAs="oneCell">
    <xdr:from>
      <xdr:col>5</xdr:col>
      <xdr:colOff>886448</xdr:colOff>
      <xdr:row>41</xdr:row>
      <xdr:rowOff>288565</xdr:rowOff>
    </xdr:from>
    <xdr:to>
      <xdr:col>8</xdr:col>
      <xdr:colOff>323910</xdr:colOff>
      <xdr:row>41</xdr:row>
      <xdr:rowOff>2230682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7242" y="55903359"/>
          <a:ext cx="2586315" cy="1942117"/>
        </a:xfrm>
        <a:prstGeom prst="rect">
          <a:avLst/>
        </a:prstGeom>
      </xdr:spPr>
    </xdr:pic>
    <xdr:clientData/>
  </xdr:twoCellAnchor>
  <xdr:twoCellAnchor editAs="oneCell">
    <xdr:from>
      <xdr:col>9</xdr:col>
      <xdr:colOff>905500</xdr:colOff>
      <xdr:row>41</xdr:row>
      <xdr:rowOff>333706</xdr:rowOff>
    </xdr:from>
    <xdr:to>
      <xdr:col>11</xdr:col>
      <xdr:colOff>1114301</xdr:colOff>
      <xdr:row>41</xdr:row>
      <xdr:rowOff>2302018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1265" y="55948500"/>
          <a:ext cx="2624415" cy="1968312"/>
        </a:xfrm>
        <a:prstGeom prst="rect">
          <a:avLst/>
        </a:prstGeom>
      </xdr:spPr>
    </xdr:pic>
    <xdr:clientData/>
  </xdr:twoCellAnchor>
  <xdr:twoCellAnchor editAs="oneCell">
    <xdr:from>
      <xdr:col>1</xdr:col>
      <xdr:colOff>466163</xdr:colOff>
      <xdr:row>45</xdr:row>
      <xdr:rowOff>327748</xdr:rowOff>
    </xdr:from>
    <xdr:to>
      <xdr:col>2</xdr:col>
      <xdr:colOff>961997</xdr:colOff>
      <xdr:row>45</xdr:row>
      <xdr:rowOff>2296462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398" y="59326719"/>
          <a:ext cx="2624952" cy="1968714"/>
        </a:xfrm>
        <a:prstGeom prst="rect">
          <a:avLst/>
        </a:prstGeom>
      </xdr:spPr>
    </xdr:pic>
    <xdr:clientData/>
  </xdr:twoCellAnchor>
  <xdr:twoCellAnchor editAs="oneCell">
    <xdr:from>
      <xdr:col>5</xdr:col>
      <xdr:colOff>779573</xdr:colOff>
      <xdr:row>45</xdr:row>
      <xdr:rowOff>325916</xdr:rowOff>
    </xdr:from>
    <xdr:to>
      <xdr:col>8</xdr:col>
      <xdr:colOff>216122</xdr:colOff>
      <xdr:row>45</xdr:row>
      <xdr:rowOff>2267349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50367" y="59324887"/>
          <a:ext cx="2585402" cy="1941433"/>
        </a:xfrm>
        <a:prstGeom prst="rect">
          <a:avLst/>
        </a:prstGeom>
      </xdr:spPr>
    </xdr:pic>
    <xdr:clientData/>
  </xdr:twoCellAnchor>
  <xdr:twoCellAnchor editAs="oneCell">
    <xdr:from>
      <xdr:col>9</xdr:col>
      <xdr:colOff>820329</xdr:colOff>
      <xdr:row>45</xdr:row>
      <xdr:rowOff>374098</xdr:rowOff>
    </xdr:from>
    <xdr:to>
      <xdr:col>11</xdr:col>
      <xdr:colOff>959362</xdr:colOff>
      <xdr:row>45</xdr:row>
      <xdr:rowOff>2294845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26094" y="59373069"/>
          <a:ext cx="2554647" cy="1920747"/>
        </a:xfrm>
        <a:prstGeom prst="rect">
          <a:avLst/>
        </a:prstGeom>
      </xdr:spPr>
    </xdr:pic>
    <xdr:clientData/>
  </xdr:twoCellAnchor>
  <xdr:twoCellAnchor editAs="oneCell">
    <xdr:from>
      <xdr:col>3</xdr:col>
      <xdr:colOff>808450</xdr:colOff>
      <xdr:row>45</xdr:row>
      <xdr:rowOff>326868</xdr:rowOff>
    </xdr:from>
    <xdr:to>
      <xdr:col>4</xdr:col>
      <xdr:colOff>1059205</xdr:colOff>
      <xdr:row>45</xdr:row>
      <xdr:rowOff>2259411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0656" y="59325839"/>
          <a:ext cx="2564023" cy="1926193"/>
        </a:xfrm>
        <a:prstGeom prst="rect">
          <a:avLst/>
        </a:prstGeom>
      </xdr:spPr>
    </xdr:pic>
    <xdr:clientData/>
  </xdr:twoCellAnchor>
  <xdr:twoCellAnchor editAs="oneCell">
    <xdr:from>
      <xdr:col>1</xdr:col>
      <xdr:colOff>659291</xdr:colOff>
      <xdr:row>52</xdr:row>
      <xdr:rowOff>359989</xdr:rowOff>
    </xdr:from>
    <xdr:to>
      <xdr:col>2</xdr:col>
      <xdr:colOff>1155582</xdr:colOff>
      <xdr:row>52</xdr:row>
      <xdr:rowOff>2324284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26" y="65869577"/>
          <a:ext cx="2619059" cy="1964295"/>
        </a:xfrm>
        <a:prstGeom prst="rect">
          <a:avLst/>
        </a:prstGeom>
      </xdr:spPr>
    </xdr:pic>
    <xdr:clientData/>
  </xdr:twoCellAnchor>
  <xdr:twoCellAnchor editAs="oneCell">
    <xdr:from>
      <xdr:col>3</xdr:col>
      <xdr:colOff>755911</xdr:colOff>
      <xdr:row>52</xdr:row>
      <xdr:rowOff>275702</xdr:rowOff>
    </xdr:from>
    <xdr:to>
      <xdr:col>4</xdr:col>
      <xdr:colOff>1098109</xdr:colOff>
      <xdr:row>52</xdr:row>
      <xdr:rowOff>2267302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8117" y="65785290"/>
          <a:ext cx="2655466" cy="19916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523126</xdr:colOff>
      <xdr:row>49</xdr:row>
      <xdr:rowOff>296644</xdr:rowOff>
    </xdr:from>
    <xdr:to>
      <xdr:col>2</xdr:col>
      <xdr:colOff>1018359</xdr:colOff>
      <xdr:row>49</xdr:row>
      <xdr:rowOff>2269669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361" y="62679791"/>
          <a:ext cx="2630701" cy="1973025"/>
        </a:xfrm>
        <a:prstGeom prst="rect">
          <a:avLst/>
        </a:prstGeom>
      </xdr:spPr>
    </xdr:pic>
    <xdr:clientData/>
  </xdr:twoCellAnchor>
  <xdr:twoCellAnchor editAs="oneCell">
    <xdr:from>
      <xdr:col>9</xdr:col>
      <xdr:colOff>928456</xdr:colOff>
      <xdr:row>54</xdr:row>
      <xdr:rowOff>322786</xdr:rowOff>
    </xdr:from>
    <xdr:to>
      <xdr:col>11</xdr:col>
      <xdr:colOff>1115392</xdr:colOff>
      <xdr:row>54</xdr:row>
      <xdr:rowOff>2269936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4221" y="68701080"/>
          <a:ext cx="2596200" cy="1947150"/>
        </a:xfrm>
        <a:prstGeom prst="rect">
          <a:avLst/>
        </a:prstGeom>
      </xdr:spPr>
    </xdr:pic>
    <xdr:clientData/>
  </xdr:twoCellAnchor>
  <xdr:twoCellAnchor editAs="oneCell">
    <xdr:from>
      <xdr:col>5</xdr:col>
      <xdr:colOff>810160</xdr:colOff>
      <xdr:row>54</xdr:row>
      <xdr:rowOff>323977</xdr:rowOff>
    </xdr:from>
    <xdr:to>
      <xdr:col>8</xdr:col>
      <xdr:colOff>254331</xdr:colOff>
      <xdr:row>54</xdr:row>
      <xdr:rowOff>2268744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0954" y="68702271"/>
          <a:ext cx="2593024" cy="1944767"/>
        </a:xfrm>
        <a:prstGeom prst="rect">
          <a:avLst/>
        </a:prstGeom>
      </xdr:spPr>
    </xdr:pic>
    <xdr:clientData/>
  </xdr:twoCellAnchor>
  <xdr:twoCellAnchor editAs="oneCell">
    <xdr:from>
      <xdr:col>3</xdr:col>
      <xdr:colOff>791658</xdr:colOff>
      <xdr:row>54</xdr:row>
      <xdr:rowOff>286549</xdr:rowOff>
    </xdr:from>
    <xdr:to>
      <xdr:col>4</xdr:col>
      <xdr:colOff>1073531</xdr:colOff>
      <xdr:row>54</xdr:row>
      <xdr:rowOff>2237667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3864" y="68664843"/>
          <a:ext cx="2601491" cy="1951118"/>
        </a:xfrm>
        <a:prstGeom prst="rect">
          <a:avLst/>
        </a:prstGeom>
      </xdr:spPr>
    </xdr:pic>
    <xdr:clientData/>
  </xdr:twoCellAnchor>
  <xdr:twoCellAnchor editAs="oneCell">
    <xdr:from>
      <xdr:col>1</xdr:col>
      <xdr:colOff>1007616</xdr:colOff>
      <xdr:row>56</xdr:row>
      <xdr:rowOff>541718</xdr:rowOff>
    </xdr:from>
    <xdr:to>
      <xdr:col>2</xdr:col>
      <xdr:colOff>847448</xdr:colOff>
      <xdr:row>56</xdr:row>
      <xdr:rowOff>2018431</xdr:rowOff>
    </xdr:to>
    <xdr:pic>
      <xdr:nvPicPr>
        <xdr:cNvPr id="144" name="Imagem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851" y="71788718"/>
          <a:ext cx="1968950" cy="1476713"/>
        </a:xfrm>
        <a:prstGeom prst="rect">
          <a:avLst/>
        </a:prstGeom>
      </xdr:spPr>
    </xdr:pic>
    <xdr:clientData/>
  </xdr:twoCellAnchor>
  <xdr:twoCellAnchor editAs="oneCell">
    <xdr:from>
      <xdr:col>5</xdr:col>
      <xdr:colOff>1138256</xdr:colOff>
      <xdr:row>56</xdr:row>
      <xdr:rowOff>677252</xdr:rowOff>
    </xdr:from>
    <xdr:to>
      <xdr:col>7</xdr:col>
      <xdr:colOff>759054</xdr:colOff>
      <xdr:row>56</xdr:row>
      <xdr:rowOff>2124160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9050" y="71924252"/>
          <a:ext cx="1929210" cy="1446908"/>
        </a:xfrm>
        <a:prstGeom prst="rect">
          <a:avLst/>
        </a:prstGeom>
      </xdr:spPr>
    </xdr:pic>
    <xdr:clientData/>
  </xdr:twoCellAnchor>
  <xdr:twoCellAnchor editAs="oneCell">
    <xdr:from>
      <xdr:col>3</xdr:col>
      <xdr:colOff>1142219</xdr:colOff>
      <xdr:row>56</xdr:row>
      <xdr:rowOff>636670</xdr:rowOff>
    </xdr:from>
    <xdr:to>
      <xdr:col>4</xdr:col>
      <xdr:colOff>743291</xdr:colOff>
      <xdr:row>56</xdr:row>
      <xdr:rowOff>2077187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425" y="71883670"/>
          <a:ext cx="1920690" cy="1440517"/>
        </a:xfrm>
        <a:prstGeom prst="rect">
          <a:avLst/>
        </a:prstGeom>
      </xdr:spPr>
    </xdr:pic>
    <xdr:clientData/>
  </xdr:twoCellAnchor>
  <xdr:twoCellAnchor editAs="oneCell">
    <xdr:from>
      <xdr:col>1</xdr:col>
      <xdr:colOff>932774</xdr:colOff>
      <xdr:row>60</xdr:row>
      <xdr:rowOff>436010</xdr:rowOff>
    </xdr:from>
    <xdr:to>
      <xdr:col>2</xdr:col>
      <xdr:colOff>764139</xdr:colOff>
      <xdr:row>60</xdr:row>
      <xdr:rowOff>1906372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009" y="75067186"/>
          <a:ext cx="1960483" cy="1470362"/>
        </a:xfrm>
        <a:prstGeom prst="rect">
          <a:avLst/>
        </a:prstGeom>
      </xdr:spPr>
    </xdr:pic>
    <xdr:clientData/>
  </xdr:twoCellAnchor>
  <xdr:twoCellAnchor editAs="oneCell">
    <xdr:from>
      <xdr:col>1</xdr:col>
      <xdr:colOff>840811</xdr:colOff>
      <xdr:row>62</xdr:row>
      <xdr:rowOff>362716</xdr:rowOff>
    </xdr:from>
    <xdr:to>
      <xdr:col>2</xdr:col>
      <xdr:colOff>1096744</xdr:colOff>
      <xdr:row>62</xdr:row>
      <xdr:rowOff>2162716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046" y="77862598"/>
          <a:ext cx="2381876" cy="1803175"/>
        </a:xfrm>
        <a:prstGeom prst="rect">
          <a:avLst/>
        </a:prstGeom>
      </xdr:spPr>
    </xdr:pic>
    <xdr:clientData/>
  </xdr:twoCellAnchor>
  <xdr:twoCellAnchor editAs="oneCell">
    <xdr:from>
      <xdr:col>9</xdr:col>
      <xdr:colOff>886084</xdr:colOff>
      <xdr:row>60</xdr:row>
      <xdr:rowOff>369197</xdr:rowOff>
    </xdr:from>
    <xdr:to>
      <xdr:col>11</xdr:col>
      <xdr:colOff>886912</xdr:colOff>
      <xdr:row>60</xdr:row>
      <xdr:rowOff>2162847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1849" y="75000373"/>
          <a:ext cx="2406917" cy="1796825"/>
        </a:xfrm>
        <a:prstGeom prst="rect">
          <a:avLst/>
        </a:prstGeom>
      </xdr:spPr>
    </xdr:pic>
    <xdr:clientData/>
  </xdr:twoCellAnchor>
  <xdr:twoCellAnchor editAs="oneCell">
    <xdr:from>
      <xdr:col>5</xdr:col>
      <xdr:colOff>1182333</xdr:colOff>
      <xdr:row>60</xdr:row>
      <xdr:rowOff>507344</xdr:rowOff>
    </xdr:from>
    <xdr:to>
      <xdr:col>7</xdr:col>
      <xdr:colOff>597143</xdr:colOff>
      <xdr:row>60</xdr:row>
      <xdr:rowOff>1807698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3127" y="75138520"/>
          <a:ext cx="1726397" cy="1300354"/>
        </a:xfrm>
        <a:prstGeom prst="rect">
          <a:avLst/>
        </a:prstGeom>
      </xdr:spPr>
    </xdr:pic>
    <xdr:clientData/>
  </xdr:twoCellAnchor>
  <xdr:twoCellAnchor editAs="oneCell">
    <xdr:from>
      <xdr:col>3</xdr:col>
      <xdr:colOff>1302383</xdr:colOff>
      <xdr:row>60</xdr:row>
      <xdr:rowOff>519315</xdr:rowOff>
    </xdr:from>
    <xdr:to>
      <xdr:col>4</xdr:col>
      <xdr:colOff>703523</xdr:colOff>
      <xdr:row>60</xdr:row>
      <xdr:rowOff>1816234</xdr:rowOff>
    </xdr:to>
    <xdr:pic>
      <xdr:nvPicPr>
        <xdr:cNvPr id="155" name="Imagem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4589" y="75150491"/>
          <a:ext cx="1720758" cy="1293744"/>
        </a:xfrm>
        <a:prstGeom prst="rect">
          <a:avLst/>
        </a:prstGeom>
      </xdr:spPr>
    </xdr:pic>
    <xdr:clientData/>
  </xdr:twoCellAnchor>
  <xdr:twoCellAnchor editAs="oneCell">
    <xdr:from>
      <xdr:col>3</xdr:col>
      <xdr:colOff>907037</xdr:colOff>
      <xdr:row>62</xdr:row>
      <xdr:rowOff>355846</xdr:rowOff>
    </xdr:from>
    <xdr:to>
      <xdr:col>4</xdr:col>
      <xdr:colOff>1057688</xdr:colOff>
      <xdr:row>62</xdr:row>
      <xdr:rowOff>2199816</xdr:rowOff>
    </xdr:to>
    <xdr:pic>
      <xdr:nvPicPr>
        <xdr:cNvPr id="156" name="Imagem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037" y="56376453"/>
          <a:ext cx="2463865" cy="1850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925158</xdr:colOff>
      <xdr:row>62</xdr:row>
      <xdr:rowOff>363576</xdr:rowOff>
    </xdr:from>
    <xdr:to>
      <xdr:col>8</xdr:col>
      <xdr:colOff>217036</xdr:colOff>
      <xdr:row>62</xdr:row>
      <xdr:rowOff>2212074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9944" y="56384183"/>
          <a:ext cx="2455085" cy="1848498"/>
        </a:xfrm>
        <a:prstGeom prst="rect">
          <a:avLst/>
        </a:prstGeom>
      </xdr:spPr>
    </xdr:pic>
    <xdr:clientData/>
  </xdr:twoCellAnchor>
  <xdr:twoCellAnchor editAs="oneCell">
    <xdr:from>
      <xdr:col>1</xdr:col>
      <xdr:colOff>695897</xdr:colOff>
      <xdr:row>54</xdr:row>
      <xdr:rowOff>211918</xdr:rowOff>
    </xdr:from>
    <xdr:to>
      <xdr:col>2</xdr:col>
      <xdr:colOff>1152183</xdr:colOff>
      <xdr:row>54</xdr:row>
      <xdr:rowOff>2150970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132" y="68590212"/>
          <a:ext cx="2585404" cy="1939052"/>
        </a:xfrm>
        <a:prstGeom prst="rect">
          <a:avLst/>
        </a:prstGeom>
      </xdr:spPr>
    </xdr:pic>
    <xdr:clientData/>
  </xdr:twoCellAnchor>
  <xdr:twoCellAnchor editAs="oneCell">
    <xdr:from>
      <xdr:col>9</xdr:col>
      <xdr:colOff>986118</xdr:colOff>
      <xdr:row>23</xdr:row>
      <xdr:rowOff>336176</xdr:rowOff>
    </xdr:from>
    <xdr:to>
      <xdr:col>11</xdr:col>
      <xdr:colOff>974091</xdr:colOff>
      <xdr:row>23</xdr:row>
      <xdr:rowOff>2145701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3" y="30939441"/>
          <a:ext cx="2397237" cy="1803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1453464</xdr:colOff>
      <xdr:row>49</xdr:row>
      <xdr:rowOff>411442</xdr:rowOff>
    </xdr:from>
    <xdr:to>
      <xdr:col>4</xdr:col>
      <xdr:colOff>484639</xdr:colOff>
      <xdr:row>49</xdr:row>
      <xdr:rowOff>2220967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5670" y="62794589"/>
          <a:ext cx="1357143" cy="1809525"/>
        </a:xfrm>
        <a:prstGeom prst="rect">
          <a:avLst/>
        </a:prstGeom>
      </xdr:spPr>
    </xdr:pic>
    <xdr:clientData/>
  </xdr:twoCellAnchor>
  <xdr:twoCellAnchor editAs="oneCell">
    <xdr:from>
      <xdr:col>5</xdr:col>
      <xdr:colOff>986118</xdr:colOff>
      <xdr:row>49</xdr:row>
      <xdr:rowOff>425823</xdr:rowOff>
    </xdr:from>
    <xdr:to>
      <xdr:col>8</xdr:col>
      <xdr:colOff>240543</xdr:colOff>
      <xdr:row>49</xdr:row>
      <xdr:rowOff>2228998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6912" y="62808970"/>
          <a:ext cx="2396928" cy="180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75"/>
      <c r="C2" s="176"/>
      <c r="D2" s="181" t="s">
        <v>0</v>
      </c>
      <c r="E2" s="182"/>
      <c r="F2" s="182"/>
      <c r="G2" s="182"/>
      <c r="H2" s="182"/>
      <c r="I2" s="182"/>
      <c r="J2" s="182"/>
      <c r="K2" s="183"/>
      <c r="L2" s="148"/>
      <c r="M2" s="149"/>
    </row>
    <row r="3" spans="2:13" ht="20.25" customHeight="1" x14ac:dyDescent="0.35">
      <c r="B3" s="177"/>
      <c r="C3" s="178"/>
      <c r="D3" s="154" t="s">
        <v>1</v>
      </c>
      <c r="E3" s="155"/>
      <c r="F3" s="155"/>
      <c r="G3" s="155"/>
      <c r="H3" s="155"/>
      <c r="I3" s="155"/>
      <c r="J3" s="155"/>
      <c r="K3" s="156"/>
      <c r="L3" s="150"/>
      <c r="M3" s="151"/>
    </row>
    <row r="4" spans="2:13" ht="20.25" customHeight="1" thickBot="1" x14ac:dyDescent="0.4">
      <c r="B4" s="179"/>
      <c r="C4" s="180"/>
      <c r="D4" s="157"/>
      <c r="E4" s="158"/>
      <c r="F4" s="158"/>
      <c r="G4" s="158"/>
      <c r="H4" s="158"/>
      <c r="I4" s="158"/>
      <c r="J4" s="158"/>
      <c r="K4" s="159"/>
      <c r="L4" s="152"/>
      <c r="M4" s="153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60" t="s">
        <v>10</v>
      </c>
      <c r="C11" s="162" t="s">
        <v>11</v>
      </c>
      <c r="D11" s="163"/>
      <c r="E11" s="163"/>
      <c r="F11" s="163"/>
      <c r="G11" s="193" t="s">
        <v>12</v>
      </c>
      <c r="H11" s="166" t="s">
        <v>13</v>
      </c>
      <c r="I11" s="167"/>
      <c r="J11" s="168"/>
      <c r="K11" s="162" t="s">
        <v>14</v>
      </c>
      <c r="L11" s="163"/>
      <c r="M11" s="169"/>
    </row>
    <row r="12" spans="2:13" ht="12.75" customHeight="1" x14ac:dyDescent="0.35">
      <c r="B12" s="161"/>
      <c r="C12" s="164"/>
      <c r="D12" s="165"/>
      <c r="E12" s="165"/>
      <c r="F12" s="165"/>
      <c r="G12" s="194"/>
      <c r="H12" s="18" t="s">
        <v>15</v>
      </c>
      <c r="I12" s="18" t="s">
        <v>16</v>
      </c>
      <c r="J12" s="18" t="s">
        <v>17</v>
      </c>
      <c r="K12" s="164"/>
      <c r="L12" s="165"/>
      <c r="M12" s="170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3" t="s">
        <v>63</v>
      </c>
      <c r="D41" s="174"/>
      <c r="E41" s="174"/>
      <c r="F41" s="174"/>
      <c r="G41" s="174"/>
      <c r="H41" s="174"/>
      <c r="I41" s="174"/>
      <c r="J41" s="174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84" t="s">
        <v>85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6"/>
    </row>
    <row r="55" spans="2:13" ht="20.149999999999999" customHeight="1" thickBot="1" x14ac:dyDescent="0.4">
      <c r="B55" s="187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9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19" t="s">
        <v>86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1"/>
    </row>
    <row r="58" spans="2:13" ht="17.25" customHeight="1" x14ac:dyDescent="0.35">
      <c r="B58" s="222" t="s">
        <v>87</v>
      </c>
      <c r="C58" s="223"/>
      <c r="D58" s="223"/>
      <c r="E58" s="195" t="s">
        <v>88</v>
      </c>
      <c r="F58" s="196"/>
      <c r="G58" s="196"/>
      <c r="H58" s="197"/>
      <c r="I58" s="196" t="s">
        <v>89</v>
      </c>
      <c r="J58" s="196"/>
      <c r="K58" s="196"/>
      <c r="L58" s="196"/>
      <c r="M58" s="210"/>
    </row>
    <row r="59" spans="2:13" x14ac:dyDescent="0.35">
      <c r="B59" s="215" t="s">
        <v>90</v>
      </c>
      <c r="C59" s="216"/>
      <c r="D59" s="216"/>
      <c r="E59" s="198" t="s">
        <v>90</v>
      </c>
      <c r="F59" s="199"/>
      <c r="G59" s="199"/>
      <c r="H59" s="200"/>
      <c r="I59" s="199" t="s">
        <v>90</v>
      </c>
      <c r="J59" s="199"/>
      <c r="K59" s="199"/>
      <c r="L59" s="199"/>
      <c r="M59" s="211"/>
    </row>
    <row r="60" spans="2:13" x14ac:dyDescent="0.35">
      <c r="B60" s="217" t="s">
        <v>91</v>
      </c>
      <c r="C60" s="218"/>
      <c r="D60" s="218"/>
      <c r="E60" s="201" t="s">
        <v>91</v>
      </c>
      <c r="F60" s="202"/>
      <c r="G60" s="202"/>
      <c r="H60" s="203"/>
      <c r="I60" s="202" t="s">
        <v>91</v>
      </c>
      <c r="J60" s="202"/>
      <c r="K60" s="202"/>
      <c r="L60" s="202"/>
      <c r="M60" s="212"/>
    </row>
    <row r="61" spans="2:13" x14ac:dyDescent="0.35">
      <c r="B61" s="217"/>
      <c r="C61" s="218"/>
      <c r="D61" s="218"/>
      <c r="E61" s="204"/>
      <c r="F61" s="205"/>
      <c r="G61" s="205"/>
      <c r="H61" s="206"/>
      <c r="I61" s="205"/>
      <c r="J61" s="205"/>
      <c r="K61" s="205"/>
      <c r="L61" s="205"/>
      <c r="M61" s="213"/>
    </row>
    <row r="62" spans="2:13" x14ac:dyDescent="0.35">
      <c r="B62" s="217"/>
      <c r="C62" s="218"/>
      <c r="D62" s="218"/>
      <c r="E62" s="204"/>
      <c r="F62" s="205"/>
      <c r="G62" s="205"/>
      <c r="H62" s="206"/>
      <c r="I62" s="205"/>
      <c r="J62" s="205"/>
      <c r="K62" s="205"/>
      <c r="L62" s="205"/>
      <c r="M62" s="213"/>
    </row>
    <row r="63" spans="2:13" x14ac:dyDescent="0.35">
      <c r="B63" s="217"/>
      <c r="C63" s="218"/>
      <c r="D63" s="218"/>
      <c r="E63" s="204"/>
      <c r="F63" s="205"/>
      <c r="G63" s="205"/>
      <c r="H63" s="206"/>
      <c r="I63" s="205"/>
      <c r="J63" s="205"/>
      <c r="K63" s="205"/>
      <c r="L63" s="205"/>
      <c r="M63" s="213"/>
    </row>
    <row r="64" spans="2:13" x14ac:dyDescent="0.35">
      <c r="B64" s="217"/>
      <c r="C64" s="218"/>
      <c r="D64" s="218"/>
      <c r="E64" s="207"/>
      <c r="F64" s="208"/>
      <c r="G64" s="208"/>
      <c r="H64" s="209"/>
      <c r="I64" s="208"/>
      <c r="J64" s="208"/>
      <c r="K64" s="208"/>
      <c r="L64" s="208"/>
      <c r="M64" s="214"/>
    </row>
    <row r="65" spans="2:13" ht="15" thickBot="1" x14ac:dyDescent="0.4">
      <c r="B65" s="190" t="s">
        <v>92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2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8" tint="0.79998168889431442"/>
  </sheetPr>
  <dimension ref="B1:L105"/>
  <sheetViews>
    <sheetView showGridLines="0" zoomScale="70" zoomScaleNormal="70" zoomScaleSheetLayoutView="70" workbookViewId="0">
      <selection activeCell="C5" sqref="C5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65"/>
      <c r="C2" s="266"/>
      <c r="D2" s="269"/>
      <c r="E2" s="269"/>
      <c r="F2" s="269"/>
      <c r="G2" s="269"/>
      <c r="H2" s="269"/>
      <c r="I2" s="269"/>
      <c r="J2" s="270"/>
      <c r="K2" s="273"/>
      <c r="L2" s="274"/>
    </row>
    <row r="3" spans="2:12" ht="20.25" customHeight="1" thickBot="1" x14ac:dyDescent="0.4">
      <c r="B3" s="267"/>
      <c r="C3" s="268"/>
      <c r="D3" s="271"/>
      <c r="E3" s="271"/>
      <c r="F3" s="271"/>
      <c r="G3" s="271"/>
      <c r="H3" s="271"/>
      <c r="I3" s="271"/>
      <c r="J3" s="272"/>
      <c r="K3" s="275"/>
      <c r="L3" s="276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77" t="s">
        <v>114</v>
      </c>
      <c r="H5" s="277"/>
      <c r="I5" s="277"/>
      <c r="J5" s="277"/>
      <c r="K5" s="277"/>
      <c r="L5" s="278"/>
    </row>
    <row r="6" spans="2:12" ht="27.75" customHeight="1" x14ac:dyDescent="0.35">
      <c r="B6" s="117" t="s">
        <v>116</v>
      </c>
      <c r="C6" s="94" t="str">
        <f>'Relatório Fotográfico'!C6:E6</f>
        <v>Projeto de Construção das Novas Bases Operacionais - BR-116/RS, km 524+000 - Pelotas</v>
      </c>
      <c r="D6" s="95"/>
      <c r="E6" s="95"/>
      <c r="F6" s="105" t="s">
        <v>97</v>
      </c>
      <c r="G6" s="279">
        <v>27</v>
      </c>
      <c r="H6" s="279"/>
      <c r="I6" s="279"/>
      <c r="J6" s="279"/>
      <c r="K6" s="279"/>
      <c r="L6" s="280"/>
    </row>
    <row r="7" spans="2:12" ht="18" customHeight="1" thickBot="1" x14ac:dyDescent="0.4">
      <c r="B7" s="103" t="s">
        <v>98</v>
      </c>
      <c r="C7" s="107">
        <f ca="1">TODAY()</f>
        <v>45783</v>
      </c>
      <c r="D7" s="90"/>
      <c r="E7" s="90"/>
      <c r="F7" s="106" t="s">
        <v>99</v>
      </c>
      <c r="G7" s="263">
        <v>43096</v>
      </c>
      <c r="H7" s="263"/>
      <c r="I7" s="263"/>
      <c r="J7" s="263"/>
      <c r="K7" s="263"/>
      <c r="L7" s="264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44" t="s">
        <v>100</v>
      </c>
      <c r="C9" s="245"/>
      <c r="D9" s="245"/>
      <c r="E9" s="245"/>
      <c r="F9" s="245"/>
      <c r="G9" s="245"/>
      <c r="H9" s="245"/>
      <c r="I9" s="245"/>
      <c r="J9" s="245"/>
      <c r="K9" s="245"/>
      <c r="L9" s="246"/>
    </row>
    <row r="10" spans="2:12" ht="12.75" customHeight="1" x14ac:dyDescent="0.35">
      <c r="B10" s="247"/>
      <c r="C10" s="248"/>
      <c r="D10" s="248"/>
      <c r="E10" s="248"/>
      <c r="F10" s="248"/>
      <c r="G10" s="248"/>
      <c r="H10" s="248"/>
      <c r="I10" s="248"/>
      <c r="J10" s="248"/>
      <c r="K10" s="248"/>
      <c r="L10" s="249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121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50" t="s">
        <v>10</v>
      </c>
      <c r="C12" s="252" t="s">
        <v>103</v>
      </c>
      <c r="D12" s="254" t="s">
        <v>104</v>
      </c>
      <c r="E12" s="254" t="s">
        <v>105</v>
      </c>
      <c r="F12" s="254" t="s">
        <v>106</v>
      </c>
      <c r="G12" s="256" t="s">
        <v>13</v>
      </c>
      <c r="H12" s="257"/>
      <c r="I12" s="258"/>
      <c r="J12" s="252" t="s">
        <v>14</v>
      </c>
      <c r="K12" s="259"/>
      <c r="L12" s="260"/>
    </row>
    <row r="13" spans="2:12" ht="12.75" customHeight="1" x14ac:dyDescent="0.35">
      <c r="B13" s="251"/>
      <c r="C13" s="253"/>
      <c r="D13" s="255"/>
      <c r="E13" s="255"/>
      <c r="F13" s="255"/>
      <c r="G13" s="97" t="s">
        <v>15</v>
      </c>
      <c r="H13" s="97" t="s">
        <v>16</v>
      </c>
      <c r="I13" s="97" t="s">
        <v>17</v>
      </c>
      <c r="J13" s="253"/>
      <c r="K13" s="261"/>
      <c r="L13" s="262"/>
    </row>
    <row r="14" spans="2:12" s="126" customFormat="1" ht="15.5" x14ac:dyDescent="0.35">
      <c r="B14" s="123">
        <v>1</v>
      </c>
      <c r="C14" s="240" t="s">
        <v>179</v>
      </c>
      <c r="D14" s="241"/>
      <c r="E14" s="241"/>
      <c r="F14" s="241"/>
      <c r="G14" s="241"/>
      <c r="H14" s="241"/>
      <c r="I14" s="241"/>
      <c r="J14" s="124"/>
      <c r="K14" s="124"/>
      <c r="L14" s="125"/>
    </row>
    <row r="15" spans="2:12" s="130" customFormat="1" ht="15.5" x14ac:dyDescent="0.35">
      <c r="B15" s="127" t="s">
        <v>107</v>
      </c>
      <c r="C15" s="242" t="s">
        <v>180</v>
      </c>
      <c r="D15" s="243"/>
      <c r="E15" s="243"/>
      <c r="F15" s="243"/>
      <c r="G15" s="243"/>
      <c r="H15" s="243"/>
      <c r="I15" s="243"/>
      <c r="J15" s="128"/>
      <c r="K15" s="128"/>
      <c r="L15" s="129"/>
    </row>
    <row r="16" spans="2:12" s="126" customFormat="1" ht="20.149999999999999" customHeight="1" x14ac:dyDescent="0.35">
      <c r="B16" s="132" t="s">
        <v>108</v>
      </c>
      <c r="C16" s="133" t="s">
        <v>181</v>
      </c>
      <c r="D16" s="134" t="s">
        <v>117</v>
      </c>
      <c r="E16" s="134" t="s">
        <v>184</v>
      </c>
      <c r="F16" s="134" t="str">
        <f t="shared" ref="F16:F18" si="0">E16</f>
        <v>NBR-6118/2014</v>
      </c>
      <c r="G16" s="131" t="s">
        <v>109</v>
      </c>
      <c r="H16" s="131"/>
      <c r="I16" s="131"/>
      <c r="J16" s="233"/>
      <c r="K16" s="234"/>
      <c r="L16" s="235"/>
    </row>
    <row r="17" spans="2:12" s="126" customFormat="1" ht="20.149999999999999" customHeight="1" x14ac:dyDescent="0.35">
      <c r="B17" s="132" t="s">
        <v>108</v>
      </c>
      <c r="C17" s="133" t="s">
        <v>182</v>
      </c>
      <c r="D17" s="134" t="s">
        <v>117</v>
      </c>
      <c r="E17" s="134" t="s">
        <v>185</v>
      </c>
      <c r="F17" s="134" t="str">
        <f t="shared" si="0"/>
        <v>NBR-6120/1980 V.C.2000</v>
      </c>
      <c r="G17" s="131" t="s">
        <v>109</v>
      </c>
      <c r="H17" s="131"/>
      <c r="I17" s="131"/>
      <c r="J17" s="233"/>
      <c r="K17" s="234"/>
      <c r="L17" s="235"/>
    </row>
    <row r="18" spans="2:12" s="126" customFormat="1" ht="20.149999999999999" customHeight="1" x14ac:dyDescent="0.35">
      <c r="B18" s="132" t="s">
        <v>108</v>
      </c>
      <c r="C18" s="133" t="s">
        <v>183</v>
      </c>
      <c r="D18" s="134" t="s">
        <v>117</v>
      </c>
      <c r="E18" s="134" t="s">
        <v>186</v>
      </c>
      <c r="F18" s="134" t="str">
        <f t="shared" si="0"/>
        <v>NBR-6122/2010</v>
      </c>
      <c r="G18" s="131" t="s">
        <v>109</v>
      </c>
      <c r="H18" s="131"/>
      <c r="I18" s="131"/>
      <c r="J18" s="233"/>
      <c r="K18" s="234"/>
      <c r="L18" s="235"/>
    </row>
    <row r="19" spans="2:12" s="130" customFormat="1" ht="15.5" x14ac:dyDescent="0.35">
      <c r="B19" s="127" t="s">
        <v>126</v>
      </c>
      <c r="C19" s="242" t="s">
        <v>187</v>
      </c>
      <c r="D19" s="243"/>
      <c r="E19" s="243"/>
      <c r="F19" s="243"/>
      <c r="G19" s="243"/>
      <c r="H19" s="243"/>
      <c r="I19" s="243"/>
      <c r="J19" s="128"/>
      <c r="K19" s="128"/>
      <c r="L19" s="129"/>
    </row>
    <row r="20" spans="2:12" s="126" customFormat="1" ht="20.149999999999999" customHeight="1" x14ac:dyDescent="0.35">
      <c r="B20" s="132" t="s">
        <v>165</v>
      </c>
      <c r="C20" s="133" t="s">
        <v>343</v>
      </c>
      <c r="D20" s="134" t="s">
        <v>117</v>
      </c>
      <c r="E20" s="134" t="s">
        <v>188</v>
      </c>
      <c r="F20" s="134" t="str">
        <f t="shared" ref="F20" si="1">E20</f>
        <v>NBR-7182/1986</v>
      </c>
      <c r="G20" s="131" t="s">
        <v>109</v>
      </c>
      <c r="H20" s="131"/>
      <c r="I20" s="131"/>
      <c r="J20" s="233"/>
      <c r="K20" s="234"/>
      <c r="L20" s="235"/>
    </row>
    <row r="21" spans="2:12" s="126" customFormat="1" ht="15" customHeight="1" x14ac:dyDescent="0.35">
      <c r="B21" s="127" t="s">
        <v>118</v>
      </c>
      <c r="C21" s="137" t="s">
        <v>189</v>
      </c>
      <c r="D21" s="138"/>
      <c r="E21" s="138"/>
      <c r="F21" s="138"/>
      <c r="G21" s="138"/>
      <c r="H21" s="138"/>
      <c r="I21" s="138"/>
      <c r="J21" s="128"/>
      <c r="K21" s="128"/>
      <c r="L21" s="129"/>
    </row>
    <row r="22" spans="2:12" s="126" customFormat="1" ht="15" customHeight="1" x14ac:dyDescent="0.35">
      <c r="B22" s="132" t="s">
        <v>119</v>
      </c>
      <c r="C22" s="133" t="s">
        <v>183</v>
      </c>
      <c r="D22" s="134" t="s">
        <v>117</v>
      </c>
      <c r="E22" s="134" t="s">
        <v>186</v>
      </c>
      <c r="F22" s="134" t="str">
        <f t="shared" ref="F22:F25" si="2">E22</f>
        <v>NBR-6122/2010</v>
      </c>
      <c r="G22" s="131" t="s">
        <v>109</v>
      </c>
      <c r="H22" s="131"/>
      <c r="I22" s="131"/>
      <c r="J22" s="233"/>
      <c r="K22" s="234"/>
      <c r="L22" s="235"/>
    </row>
    <row r="23" spans="2:12" s="126" customFormat="1" ht="20.149999999999999" customHeight="1" x14ac:dyDescent="0.35">
      <c r="B23" s="132" t="s">
        <v>120</v>
      </c>
      <c r="C23" s="133" t="s">
        <v>181</v>
      </c>
      <c r="D23" s="134" t="s">
        <v>117</v>
      </c>
      <c r="E23" s="134" t="s">
        <v>184</v>
      </c>
      <c r="F23" s="134" t="str">
        <f t="shared" si="2"/>
        <v>NBR-6118/2014</v>
      </c>
      <c r="G23" s="131" t="s">
        <v>109</v>
      </c>
      <c r="H23" s="131"/>
      <c r="I23" s="131"/>
      <c r="J23" s="233"/>
      <c r="K23" s="234"/>
      <c r="L23" s="235"/>
    </row>
    <row r="24" spans="2:12" s="126" customFormat="1" ht="15" customHeight="1" x14ac:dyDescent="0.35">
      <c r="B24" s="127" t="s">
        <v>128</v>
      </c>
      <c r="C24" s="137" t="s">
        <v>190</v>
      </c>
      <c r="D24" s="138"/>
      <c r="E24" s="138"/>
      <c r="F24" s="138"/>
      <c r="G24" s="138"/>
      <c r="H24" s="138"/>
      <c r="I24" s="138"/>
      <c r="J24" s="128"/>
      <c r="K24" s="128"/>
      <c r="L24" s="129"/>
    </row>
    <row r="25" spans="2:12" s="126" customFormat="1" ht="20.149999999999999" customHeight="1" x14ac:dyDescent="0.35">
      <c r="B25" s="132" t="s">
        <v>191</v>
      </c>
      <c r="C25" s="143" t="s">
        <v>192</v>
      </c>
      <c r="D25" s="144"/>
      <c r="E25" s="134" t="s">
        <v>313</v>
      </c>
      <c r="F25" s="134" t="str">
        <f t="shared" si="2"/>
        <v>NBR-8800/2008</v>
      </c>
      <c r="G25" s="131" t="s">
        <v>109</v>
      </c>
      <c r="H25" s="131"/>
      <c r="I25" s="131"/>
      <c r="J25" s="140"/>
      <c r="K25" s="140"/>
      <c r="L25" s="140"/>
    </row>
    <row r="26" spans="2:12" s="126" customFormat="1" ht="15.5" x14ac:dyDescent="0.35">
      <c r="B26" s="123">
        <v>2</v>
      </c>
      <c r="C26" s="240" t="s">
        <v>193</v>
      </c>
      <c r="D26" s="241"/>
      <c r="E26" s="241"/>
      <c r="F26" s="241"/>
      <c r="G26" s="241"/>
      <c r="H26" s="241"/>
      <c r="I26" s="241"/>
      <c r="J26" s="124"/>
      <c r="K26" s="124"/>
      <c r="L26" s="125"/>
    </row>
    <row r="27" spans="2:12" s="130" customFormat="1" ht="15.5" x14ac:dyDescent="0.35">
      <c r="B27" s="127" t="s">
        <v>20</v>
      </c>
      <c r="C27" s="242" t="s">
        <v>194</v>
      </c>
      <c r="D27" s="243"/>
      <c r="E27" s="243"/>
      <c r="F27" s="243"/>
      <c r="G27" s="243"/>
      <c r="H27" s="243"/>
      <c r="I27" s="243"/>
      <c r="J27" s="128"/>
      <c r="K27" s="128"/>
      <c r="L27" s="129"/>
    </row>
    <row r="28" spans="2:12" s="126" customFormat="1" ht="20.149999999999999" customHeight="1" x14ac:dyDescent="0.35">
      <c r="B28" s="132" t="s">
        <v>195</v>
      </c>
      <c r="C28" s="133" t="s">
        <v>202</v>
      </c>
      <c r="D28" s="134" t="s">
        <v>117</v>
      </c>
      <c r="E28" s="134" t="s">
        <v>314</v>
      </c>
      <c r="F28" s="134" t="str">
        <f>E28</f>
        <v>NBR-5410/2004</v>
      </c>
      <c r="G28" s="131" t="s">
        <v>109</v>
      </c>
      <c r="H28" s="131"/>
      <c r="I28" s="131"/>
      <c r="J28" s="233"/>
      <c r="K28" s="234"/>
      <c r="L28" s="235"/>
    </row>
    <row r="29" spans="2:12" s="126" customFormat="1" ht="20.149999999999999" customHeight="1" x14ac:dyDescent="0.35">
      <c r="B29" s="132" t="s">
        <v>196</v>
      </c>
      <c r="C29" s="133" t="s">
        <v>203</v>
      </c>
      <c r="D29" s="134" t="s">
        <v>117</v>
      </c>
      <c r="E29" s="134" t="s">
        <v>315</v>
      </c>
      <c r="F29" s="134" t="str">
        <f t="shared" ref="F29:F45" si="3">E29</f>
        <v>NBR-5111/1997</v>
      </c>
      <c r="G29" s="131" t="s">
        <v>109</v>
      </c>
      <c r="H29" s="131"/>
      <c r="I29" s="131"/>
      <c r="J29" s="233"/>
      <c r="K29" s="234"/>
      <c r="L29" s="235"/>
    </row>
    <row r="30" spans="2:12" s="126" customFormat="1" ht="20.149999999999999" customHeight="1" x14ac:dyDescent="0.35">
      <c r="B30" s="132" t="s">
        <v>197</v>
      </c>
      <c r="C30" s="133" t="s">
        <v>204</v>
      </c>
      <c r="D30" s="134" t="s">
        <v>117</v>
      </c>
      <c r="E30" s="134" t="s">
        <v>316</v>
      </c>
      <c r="F30" s="134" t="str">
        <f t="shared" si="3"/>
        <v>NBR-5114/1998</v>
      </c>
      <c r="G30" s="131" t="s">
        <v>109</v>
      </c>
      <c r="H30" s="131"/>
      <c r="I30" s="131"/>
      <c r="J30" s="233"/>
      <c r="K30" s="234"/>
      <c r="L30" s="235"/>
    </row>
    <row r="31" spans="2:12" s="126" customFormat="1" ht="20.149999999999999" customHeight="1" x14ac:dyDescent="0.35">
      <c r="B31" s="132" t="s">
        <v>198</v>
      </c>
      <c r="C31" s="133" t="s">
        <v>205</v>
      </c>
      <c r="D31" s="134" t="s">
        <v>117</v>
      </c>
      <c r="E31" s="134" t="s">
        <v>317</v>
      </c>
      <c r="F31" s="134" t="str">
        <f t="shared" si="3"/>
        <v>NBR-NM-60898/2004</v>
      </c>
      <c r="G31" s="131" t="s">
        <v>109</v>
      </c>
      <c r="H31" s="131"/>
      <c r="I31" s="131"/>
      <c r="J31" s="233"/>
      <c r="K31" s="234"/>
      <c r="L31" s="235"/>
    </row>
    <row r="32" spans="2:12" s="126" customFormat="1" ht="20.149999999999999" customHeight="1" x14ac:dyDescent="0.35">
      <c r="B32" s="132" t="s">
        <v>199</v>
      </c>
      <c r="C32" s="133" t="s">
        <v>206</v>
      </c>
      <c r="D32" s="134" t="s">
        <v>117</v>
      </c>
      <c r="E32" s="134" t="s">
        <v>318</v>
      </c>
      <c r="F32" s="134" t="str">
        <f t="shared" si="3"/>
        <v>NBR-60947-2/2014</v>
      </c>
      <c r="G32" s="131" t="s">
        <v>109</v>
      </c>
      <c r="H32" s="131"/>
      <c r="I32" s="131"/>
      <c r="J32" s="233"/>
      <c r="K32" s="234"/>
      <c r="L32" s="235"/>
    </row>
    <row r="33" spans="2:12" s="126" customFormat="1" ht="20.149999999999999" customHeight="1" x14ac:dyDescent="0.35">
      <c r="B33" s="132" t="s">
        <v>200</v>
      </c>
      <c r="C33" s="133" t="s">
        <v>207</v>
      </c>
      <c r="D33" s="134" t="s">
        <v>117</v>
      </c>
      <c r="E33" s="134" t="s">
        <v>319</v>
      </c>
      <c r="F33" s="134" t="str">
        <f t="shared" si="3"/>
        <v>NBR-8995-1/2012</v>
      </c>
      <c r="G33" s="131" t="s">
        <v>109</v>
      </c>
      <c r="H33" s="131"/>
      <c r="I33" s="131"/>
      <c r="J33" s="233"/>
      <c r="K33" s="234"/>
      <c r="L33" s="235"/>
    </row>
    <row r="34" spans="2:12" s="126" customFormat="1" ht="20.149999999999999" customHeight="1" x14ac:dyDescent="0.35">
      <c r="B34" s="132" t="s">
        <v>201</v>
      </c>
      <c r="C34" s="133" t="s">
        <v>208</v>
      </c>
      <c r="D34" s="134" t="s">
        <v>117</v>
      </c>
      <c r="E34" s="134" t="s">
        <v>320</v>
      </c>
      <c r="F34" s="134" t="str">
        <f t="shared" si="3"/>
        <v>NBR-6150/1980</v>
      </c>
      <c r="G34" s="131" t="s">
        <v>109</v>
      </c>
      <c r="H34" s="131"/>
      <c r="I34" s="131"/>
      <c r="J34" s="233"/>
      <c r="K34" s="234"/>
      <c r="L34" s="235"/>
    </row>
    <row r="35" spans="2:12" s="126" customFormat="1" ht="20.149999999999999" customHeight="1" x14ac:dyDescent="0.35">
      <c r="B35" s="132" t="s">
        <v>212</v>
      </c>
      <c r="C35" s="133" t="s">
        <v>209</v>
      </c>
      <c r="D35" s="134" t="s">
        <v>117</v>
      </c>
      <c r="E35" s="134" t="s">
        <v>321</v>
      </c>
      <c r="F35" s="134" t="str">
        <f t="shared" si="3"/>
        <v>NBR-13570/1996</v>
      </c>
      <c r="G35" s="131" t="s">
        <v>109</v>
      </c>
      <c r="H35" s="131"/>
      <c r="I35" s="131"/>
      <c r="J35" s="233"/>
      <c r="K35" s="234"/>
      <c r="L35" s="235"/>
    </row>
    <row r="36" spans="2:12" s="126" customFormat="1" ht="20.149999999999999" customHeight="1" x14ac:dyDescent="0.35">
      <c r="B36" s="132" t="s">
        <v>213</v>
      </c>
      <c r="C36" s="133" t="s">
        <v>210</v>
      </c>
      <c r="D36" s="134" t="s">
        <v>117</v>
      </c>
      <c r="E36" s="134" t="s">
        <v>322</v>
      </c>
      <c r="F36" s="134" t="str">
        <f t="shared" si="3"/>
        <v>NBR-14136/1998</v>
      </c>
      <c r="G36" s="131" t="s">
        <v>109</v>
      </c>
      <c r="H36" s="131"/>
      <c r="I36" s="131"/>
      <c r="J36" s="233"/>
      <c r="K36" s="234"/>
      <c r="L36" s="235"/>
    </row>
    <row r="37" spans="2:12" s="126" customFormat="1" ht="20.149999999999999" customHeight="1" x14ac:dyDescent="0.35">
      <c r="B37" s="132" t="s">
        <v>214</v>
      </c>
      <c r="C37" s="133" t="s">
        <v>211</v>
      </c>
      <c r="D37" s="134" t="s">
        <v>117</v>
      </c>
      <c r="E37" s="134" t="s">
        <v>323</v>
      </c>
      <c r="F37" s="134" t="str">
        <f t="shared" si="3"/>
        <v>NBR-14538/2000</v>
      </c>
      <c r="G37" s="131" t="s">
        <v>109</v>
      </c>
      <c r="H37" s="131"/>
      <c r="I37" s="131"/>
      <c r="J37" s="233"/>
      <c r="K37" s="234"/>
      <c r="L37" s="235"/>
    </row>
    <row r="38" spans="2:12" s="126" customFormat="1" ht="20.149999999999999" customHeight="1" x14ac:dyDescent="0.35">
      <c r="B38" s="132" t="s">
        <v>215</v>
      </c>
      <c r="C38" s="133" t="s">
        <v>342</v>
      </c>
      <c r="D38" s="134" t="s">
        <v>117</v>
      </c>
      <c r="E38" s="134" t="s">
        <v>324</v>
      </c>
      <c r="F38" s="134" t="str">
        <f t="shared" si="3"/>
        <v>NBR-6414/2000</v>
      </c>
      <c r="G38" s="131" t="s">
        <v>109</v>
      </c>
      <c r="H38" s="131"/>
      <c r="I38" s="131"/>
      <c r="J38" s="233"/>
      <c r="K38" s="234"/>
      <c r="L38" s="235"/>
    </row>
    <row r="39" spans="2:12" s="126" customFormat="1" ht="20.149999999999999" customHeight="1" x14ac:dyDescent="0.35">
      <c r="B39" s="132" t="s">
        <v>217</v>
      </c>
      <c r="C39" s="133" t="s">
        <v>218</v>
      </c>
      <c r="D39" s="134" t="s">
        <v>117</v>
      </c>
      <c r="E39" s="134" t="s">
        <v>219</v>
      </c>
      <c r="F39" s="134" t="str">
        <f t="shared" si="3"/>
        <v>NBR-5419/2015</v>
      </c>
      <c r="G39" s="131" t="s">
        <v>109</v>
      </c>
      <c r="H39" s="131"/>
      <c r="I39" s="131"/>
      <c r="J39" s="233"/>
      <c r="K39" s="234"/>
      <c r="L39" s="235"/>
    </row>
    <row r="40" spans="2:12" s="130" customFormat="1" ht="15.5" x14ac:dyDescent="0.35">
      <c r="B40" s="127" t="s">
        <v>22</v>
      </c>
      <c r="C40" s="242" t="s">
        <v>220</v>
      </c>
      <c r="D40" s="243"/>
      <c r="E40" s="243"/>
      <c r="F40" s="243"/>
      <c r="G40" s="243"/>
      <c r="H40" s="243"/>
      <c r="I40" s="243"/>
      <c r="J40" s="128"/>
      <c r="K40" s="128"/>
      <c r="L40" s="129"/>
    </row>
    <row r="41" spans="2:12" s="126" customFormat="1" ht="20.149999999999999" customHeight="1" x14ac:dyDescent="0.35">
      <c r="B41" s="132" t="s">
        <v>221</v>
      </c>
      <c r="C41" s="133" t="s">
        <v>341</v>
      </c>
      <c r="D41" s="134" t="s">
        <v>117</v>
      </c>
      <c r="E41" s="146" t="s">
        <v>222</v>
      </c>
      <c r="F41" s="147" t="str">
        <f t="shared" si="3"/>
        <v>ABNT NBR 14433, ABNT NBR 14705, ISO 8877, ANSI/EIA/TIA-568-C.0, ANSI/EIA/TIA-568-C.1 e ANSI/EIA/TIA-568-C.3;</v>
      </c>
      <c r="G41" s="131" t="s">
        <v>109</v>
      </c>
      <c r="H41" s="145"/>
      <c r="I41" s="145"/>
      <c r="J41" s="140"/>
      <c r="K41" s="140"/>
      <c r="L41" s="140"/>
    </row>
    <row r="42" spans="2:12" s="130" customFormat="1" ht="15.5" x14ac:dyDescent="0.35">
      <c r="B42" s="127" t="s">
        <v>224</v>
      </c>
      <c r="C42" s="242" t="s">
        <v>223</v>
      </c>
      <c r="D42" s="243"/>
      <c r="E42" s="243"/>
      <c r="F42" s="243"/>
      <c r="G42" s="243"/>
      <c r="H42" s="243"/>
      <c r="I42" s="243"/>
      <c r="J42" s="128"/>
      <c r="K42" s="128"/>
      <c r="L42" s="129"/>
    </row>
    <row r="43" spans="2:12" s="126" customFormat="1" ht="20.149999999999999" customHeight="1" x14ac:dyDescent="0.35">
      <c r="B43" s="132" t="s">
        <v>225</v>
      </c>
      <c r="C43" s="133" t="s">
        <v>340</v>
      </c>
      <c r="D43" s="134" t="s">
        <v>117</v>
      </c>
      <c r="E43" s="134" t="s">
        <v>325</v>
      </c>
      <c r="F43" s="147" t="str">
        <f t="shared" si="3"/>
        <v>ABNT NBR 14703/2012 e ABNT NBR 14705/2010;</v>
      </c>
      <c r="G43" s="131" t="s">
        <v>109</v>
      </c>
      <c r="H43" s="131"/>
      <c r="I43" s="131"/>
      <c r="J43" s="233"/>
      <c r="K43" s="234"/>
      <c r="L43" s="235"/>
    </row>
    <row r="44" spans="2:12" s="130" customFormat="1" ht="15.5" x14ac:dyDescent="0.35">
      <c r="B44" s="127" t="s">
        <v>311</v>
      </c>
      <c r="C44" s="242" t="s">
        <v>226</v>
      </c>
      <c r="D44" s="243"/>
      <c r="E44" s="243"/>
      <c r="F44" s="243"/>
      <c r="G44" s="243"/>
      <c r="H44" s="243"/>
      <c r="I44" s="243"/>
      <c r="J44" s="128"/>
      <c r="K44" s="128"/>
      <c r="L44" s="129"/>
    </row>
    <row r="45" spans="2:12" s="126" customFormat="1" ht="20.149999999999999" customHeight="1" x14ac:dyDescent="0.35">
      <c r="B45" s="132" t="s">
        <v>312</v>
      </c>
      <c r="C45" s="133" t="s">
        <v>338</v>
      </c>
      <c r="D45" s="134" t="s">
        <v>117</v>
      </c>
      <c r="E45" s="134" t="s">
        <v>339</v>
      </c>
      <c r="F45" s="147" t="str">
        <f t="shared" si="3"/>
        <v>ABNT NBR 9886/2005</v>
      </c>
      <c r="G45" s="131" t="s">
        <v>109</v>
      </c>
      <c r="H45" s="131"/>
      <c r="I45" s="131"/>
      <c r="J45" s="233"/>
      <c r="K45" s="234"/>
      <c r="L45" s="235"/>
    </row>
    <row r="46" spans="2:12" s="126" customFormat="1" ht="15.5" x14ac:dyDescent="0.35">
      <c r="B46" s="123">
        <v>3</v>
      </c>
      <c r="C46" s="240" t="s">
        <v>227</v>
      </c>
      <c r="D46" s="241"/>
      <c r="E46" s="241"/>
      <c r="F46" s="241"/>
      <c r="G46" s="241"/>
      <c r="H46" s="241"/>
      <c r="I46" s="241"/>
      <c r="J46" s="124"/>
      <c r="K46" s="124"/>
      <c r="L46" s="125"/>
    </row>
    <row r="47" spans="2:12" s="130" customFormat="1" ht="15.5" x14ac:dyDescent="0.35">
      <c r="B47" s="127" t="s">
        <v>25</v>
      </c>
      <c r="C47" s="281" t="s">
        <v>228</v>
      </c>
      <c r="D47" s="243"/>
      <c r="E47" s="243"/>
      <c r="F47" s="243"/>
      <c r="G47" s="243"/>
      <c r="H47" s="243"/>
      <c r="I47" s="243"/>
      <c r="J47" s="128"/>
      <c r="K47" s="128"/>
      <c r="L47" s="129"/>
    </row>
    <row r="48" spans="2:12" s="126" customFormat="1" ht="20.149999999999999" customHeight="1" x14ac:dyDescent="0.35">
      <c r="B48" s="132" t="s">
        <v>229</v>
      </c>
      <c r="C48" s="133" t="s">
        <v>233</v>
      </c>
      <c r="D48" s="134" t="s">
        <v>117</v>
      </c>
      <c r="E48" s="134" t="s">
        <v>239</v>
      </c>
      <c r="F48" s="147" t="str">
        <f t="shared" ref="F48:F58" si="4">E48</f>
        <v>NBR 5626/1998</v>
      </c>
      <c r="G48" s="131" t="s">
        <v>109</v>
      </c>
      <c r="H48" s="131"/>
      <c r="I48" s="131"/>
      <c r="J48" s="233"/>
      <c r="K48" s="234"/>
      <c r="L48" s="235"/>
    </row>
    <row r="49" spans="2:12" s="126" customFormat="1" ht="20.149999999999999" customHeight="1" x14ac:dyDescent="0.35">
      <c r="B49" s="132" t="s">
        <v>230</v>
      </c>
      <c r="C49" s="133" t="s">
        <v>234</v>
      </c>
      <c r="D49" s="134" t="s">
        <v>117</v>
      </c>
      <c r="E49" s="134" t="s">
        <v>240</v>
      </c>
      <c r="F49" s="147" t="str">
        <f t="shared" si="4"/>
        <v>NBR 7229/1993</v>
      </c>
      <c r="G49" s="131" t="s">
        <v>109</v>
      </c>
      <c r="H49" s="131"/>
      <c r="I49" s="131"/>
      <c r="J49" s="233"/>
      <c r="K49" s="234"/>
      <c r="L49" s="235"/>
    </row>
    <row r="50" spans="2:12" s="126" customFormat="1" ht="20.149999999999999" customHeight="1" x14ac:dyDescent="0.35">
      <c r="B50" s="132" t="s">
        <v>231</v>
      </c>
      <c r="C50" s="133" t="s">
        <v>235</v>
      </c>
      <c r="D50" s="134" t="s">
        <v>117</v>
      </c>
      <c r="E50" s="134" t="s">
        <v>241</v>
      </c>
      <c r="F50" s="147" t="str">
        <f t="shared" si="4"/>
        <v>NBR 8160/1999</v>
      </c>
      <c r="G50" s="131" t="s">
        <v>109</v>
      </c>
      <c r="H50" s="131"/>
      <c r="I50" s="131"/>
      <c r="J50" s="233"/>
      <c r="K50" s="234"/>
      <c r="L50" s="235"/>
    </row>
    <row r="51" spans="2:12" s="126" customFormat="1" ht="20.149999999999999" customHeight="1" x14ac:dyDescent="0.35">
      <c r="B51" s="132" t="s">
        <v>232</v>
      </c>
      <c r="C51" s="133" t="s">
        <v>236</v>
      </c>
      <c r="D51" s="134" t="s">
        <v>117</v>
      </c>
      <c r="E51" s="134" t="s">
        <v>242</v>
      </c>
      <c r="F51" s="147" t="str">
        <f t="shared" si="4"/>
        <v>NBR 12207/1992</v>
      </c>
      <c r="G51" s="131" t="s">
        <v>109</v>
      </c>
      <c r="H51" s="131"/>
      <c r="I51" s="131"/>
      <c r="J51" s="233"/>
      <c r="K51" s="234"/>
      <c r="L51" s="235"/>
    </row>
    <row r="52" spans="2:12" s="126" customFormat="1" ht="20.149999999999999" customHeight="1" x14ac:dyDescent="0.35">
      <c r="B52" s="132" t="s">
        <v>238</v>
      </c>
      <c r="C52" s="133" t="s">
        <v>237</v>
      </c>
      <c r="D52" s="134" t="s">
        <v>117</v>
      </c>
      <c r="E52" s="134" t="s">
        <v>243</v>
      </c>
      <c r="F52" s="147" t="str">
        <f t="shared" si="4"/>
        <v>NBR 10844/1989</v>
      </c>
      <c r="G52" s="131" t="s">
        <v>109</v>
      </c>
      <c r="H52" s="131"/>
      <c r="I52" s="131"/>
      <c r="J52" s="233"/>
      <c r="K52" s="234"/>
      <c r="L52" s="235"/>
    </row>
    <row r="53" spans="2:12" s="126" customFormat="1" ht="20.149999999999999" customHeight="1" x14ac:dyDescent="0.35">
      <c r="B53" s="132" t="s">
        <v>250</v>
      </c>
      <c r="C53" s="135" t="s">
        <v>244</v>
      </c>
      <c r="D53" s="134" t="s">
        <v>117</v>
      </c>
      <c r="E53" s="134" t="s">
        <v>256</v>
      </c>
      <c r="F53" s="147" t="str">
        <f t="shared" si="4"/>
        <v>NBR 13604/1996</v>
      </c>
      <c r="G53" s="131" t="s">
        <v>109</v>
      </c>
      <c r="H53" s="131"/>
      <c r="I53" s="131"/>
      <c r="J53" s="233"/>
      <c r="K53" s="234"/>
      <c r="L53" s="235"/>
    </row>
    <row r="54" spans="2:12" s="126" customFormat="1" ht="20.149999999999999" customHeight="1" x14ac:dyDescent="0.35">
      <c r="B54" s="132" t="s">
        <v>251</v>
      </c>
      <c r="C54" s="135" t="s">
        <v>245</v>
      </c>
      <c r="D54" s="134" t="s">
        <v>117</v>
      </c>
      <c r="E54" s="134" t="s">
        <v>257</v>
      </c>
      <c r="F54" s="147" t="str">
        <f t="shared" si="4"/>
        <v>NBR 13605/1996</v>
      </c>
      <c r="G54" s="131" t="s">
        <v>109</v>
      </c>
      <c r="H54" s="131"/>
      <c r="I54" s="131"/>
      <c r="J54" s="233"/>
      <c r="K54" s="234"/>
      <c r="L54" s="235"/>
    </row>
    <row r="55" spans="2:12" s="126" customFormat="1" ht="20.149999999999999" customHeight="1" x14ac:dyDescent="0.35">
      <c r="B55" s="132" t="s">
        <v>252</v>
      </c>
      <c r="C55" s="135" t="s">
        <v>246</v>
      </c>
      <c r="D55" s="134" t="s">
        <v>117</v>
      </c>
      <c r="E55" s="134" t="s">
        <v>258</v>
      </c>
      <c r="F55" s="147" t="str">
        <f t="shared" si="4"/>
        <v>NBR 13606/1996</v>
      </c>
      <c r="G55" s="131" t="s">
        <v>109</v>
      </c>
      <c r="H55" s="131"/>
      <c r="I55" s="131"/>
      <c r="J55" s="233"/>
      <c r="K55" s="234"/>
      <c r="L55" s="235"/>
    </row>
    <row r="56" spans="2:12" s="126" customFormat="1" ht="20.149999999999999" customHeight="1" x14ac:dyDescent="0.35">
      <c r="B56" s="132" t="s">
        <v>253</v>
      </c>
      <c r="C56" s="135" t="s">
        <v>247</v>
      </c>
      <c r="D56" s="134" t="s">
        <v>117</v>
      </c>
      <c r="E56" s="134" t="s">
        <v>259</v>
      </c>
      <c r="F56" s="147" t="str">
        <f t="shared" si="4"/>
        <v>NBR 13607/1996</v>
      </c>
      <c r="G56" s="131" t="s">
        <v>109</v>
      </c>
      <c r="H56" s="131"/>
      <c r="I56" s="131"/>
      <c r="J56" s="233"/>
      <c r="K56" s="234"/>
      <c r="L56" s="235"/>
    </row>
    <row r="57" spans="2:12" s="126" customFormat="1" ht="20.149999999999999" customHeight="1" x14ac:dyDescent="0.35">
      <c r="B57" s="132" t="s">
        <v>254</v>
      </c>
      <c r="C57" s="135" t="s">
        <v>248</v>
      </c>
      <c r="D57" s="134" t="s">
        <v>117</v>
      </c>
      <c r="E57" s="134" t="s">
        <v>260</v>
      </c>
      <c r="F57" s="147" t="str">
        <f t="shared" si="4"/>
        <v>NBR 13608/1996</v>
      </c>
      <c r="G57" s="131" t="s">
        <v>109</v>
      </c>
      <c r="H57" s="131"/>
      <c r="I57" s="131"/>
      <c r="J57" s="233"/>
      <c r="K57" s="234"/>
      <c r="L57" s="235"/>
    </row>
    <row r="58" spans="2:12" s="126" customFormat="1" ht="20.149999999999999" customHeight="1" x14ac:dyDescent="0.35">
      <c r="B58" s="132" t="s">
        <v>255</v>
      </c>
      <c r="C58" s="135" t="s">
        <v>249</v>
      </c>
      <c r="D58" s="134" t="s">
        <v>117</v>
      </c>
      <c r="E58" s="134" t="s">
        <v>261</v>
      </c>
      <c r="F58" s="147" t="str">
        <f t="shared" si="4"/>
        <v>NBR 13609/1996</v>
      </c>
      <c r="G58" s="131" t="s">
        <v>109</v>
      </c>
      <c r="H58" s="131"/>
      <c r="I58" s="131"/>
      <c r="J58" s="233"/>
      <c r="K58" s="234"/>
      <c r="L58" s="235"/>
    </row>
    <row r="59" spans="2:12" s="126" customFormat="1" ht="15.5" x14ac:dyDescent="0.35">
      <c r="B59" s="123">
        <v>4</v>
      </c>
      <c r="C59" s="240" t="s">
        <v>152</v>
      </c>
      <c r="D59" s="241"/>
      <c r="E59" s="241"/>
      <c r="F59" s="241"/>
      <c r="G59" s="241"/>
      <c r="H59" s="241"/>
      <c r="I59" s="241"/>
      <c r="J59" s="124"/>
      <c r="K59" s="124"/>
      <c r="L59" s="125"/>
    </row>
    <row r="60" spans="2:12" s="130" customFormat="1" ht="15.5" x14ac:dyDescent="0.35">
      <c r="B60" s="127" t="s">
        <v>44</v>
      </c>
      <c r="C60" s="281" t="s">
        <v>269</v>
      </c>
      <c r="D60" s="243"/>
      <c r="E60" s="243"/>
      <c r="F60" s="243"/>
      <c r="G60" s="243"/>
      <c r="H60" s="243"/>
      <c r="I60" s="243"/>
      <c r="J60" s="128"/>
      <c r="K60" s="128"/>
      <c r="L60" s="129"/>
    </row>
    <row r="61" spans="2:12" s="126" customFormat="1" ht="20.149999999999999" customHeight="1" x14ac:dyDescent="0.35">
      <c r="B61" s="132" t="s">
        <v>270</v>
      </c>
      <c r="C61" s="135" t="s">
        <v>271</v>
      </c>
      <c r="D61" s="134" t="s">
        <v>117</v>
      </c>
      <c r="E61" s="134" t="s">
        <v>272</v>
      </c>
      <c r="F61" s="147" t="str">
        <f t="shared" ref="F61" si="5">E61</f>
        <v>IPR-724-DNIT/2006</v>
      </c>
      <c r="G61" s="131" t="s">
        <v>109</v>
      </c>
      <c r="H61" s="131"/>
      <c r="I61" s="131"/>
      <c r="J61" s="233"/>
      <c r="K61" s="234"/>
      <c r="L61" s="235"/>
    </row>
    <row r="62" spans="2:12" s="126" customFormat="1" ht="15.5" x14ac:dyDescent="0.35">
      <c r="B62" s="123">
        <v>5</v>
      </c>
      <c r="C62" s="240" t="s">
        <v>276</v>
      </c>
      <c r="D62" s="241"/>
      <c r="E62" s="241"/>
      <c r="F62" s="241"/>
      <c r="G62" s="241"/>
      <c r="H62" s="241"/>
      <c r="I62" s="241"/>
      <c r="J62" s="124"/>
      <c r="K62" s="124"/>
      <c r="L62" s="125"/>
    </row>
    <row r="63" spans="2:12" s="130" customFormat="1" ht="15.5" x14ac:dyDescent="0.35">
      <c r="B63" s="127" t="s">
        <v>61</v>
      </c>
      <c r="C63" s="281" t="s">
        <v>124</v>
      </c>
      <c r="D63" s="243"/>
      <c r="E63" s="243"/>
      <c r="F63" s="243"/>
      <c r="G63" s="243"/>
      <c r="H63" s="243"/>
      <c r="I63" s="243"/>
      <c r="J63" s="128"/>
      <c r="K63" s="128"/>
      <c r="L63" s="129"/>
    </row>
    <row r="64" spans="2:12" s="126" customFormat="1" ht="20.149999999999999" customHeight="1" x14ac:dyDescent="0.35">
      <c r="B64" s="132" t="s">
        <v>277</v>
      </c>
      <c r="C64" s="135" t="s">
        <v>336</v>
      </c>
      <c r="D64" s="134" t="s">
        <v>117</v>
      </c>
      <c r="E64" s="134" t="s">
        <v>337</v>
      </c>
      <c r="F64" s="147" t="str">
        <f t="shared" ref="F64" si="6">E64</f>
        <v>NBR 13133/1994; IPR-726-DNIT/2006</v>
      </c>
      <c r="G64" s="131" t="s">
        <v>109</v>
      </c>
      <c r="H64" s="131"/>
      <c r="I64" s="131"/>
      <c r="J64" s="233"/>
      <c r="K64" s="234"/>
      <c r="L64" s="235"/>
    </row>
    <row r="65" spans="2:12" s="126" customFormat="1" ht="15.5" x14ac:dyDescent="0.35">
      <c r="B65" s="123">
        <v>6</v>
      </c>
      <c r="C65" s="240" t="s">
        <v>278</v>
      </c>
      <c r="D65" s="241"/>
      <c r="E65" s="241"/>
      <c r="F65" s="241"/>
      <c r="G65" s="241"/>
      <c r="H65" s="241"/>
      <c r="I65" s="241"/>
      <c r="J65" s="124"/>
      <c r="K65" s="124"/>
      <c r="L65" s="125"/>
    </row>
    <row r="66" spans="2:12" s="130" customFormat="1" ht="15.5" x14ac:dyDescent="0.35">
      <c r="B66" s="127" t="s">
        <v>64</v>
      </c>
      <c r="C66" s="281" t="s">
        <v>279</v>
      </c>
      <c r="D66" s="243"/>
      <c r="E66" s="243"/>
      <c r="F66" s="243"/>
      <c r="G66" s="243"/>
      <c r="H66" s="243"/>
      <c r="I66" s="243"/>
      <c r="J66" s="128"/>
      <c r="K66" s="128"/>
      <c r="L66" s="129"/>
    </row>
    <row r="67" spans="2:12" s="126" customFormat="1" ht="20.149999999999999" customHeight="1" x14ac:dyDescent="0.35">
      <c r="B67" s="132" t="s">
        <v>280</v>
      </c>
      <c r="C67" s="135" t="s">
        <v>334</v>
      </c>
      <c r="D67" s="134" t="s">
        <v>117</v>
      </c>
      <c r="E67" s="134" t="s">
        <v>333</v>
      </c>
      <c r="F67" s="147" t="str">
        <f t="shared" ref="F67" si="7">E67</f>
        <v>NBR 15486/2016; NBR 6971/2012</v>
      </c>
      <c r="G67" s="131" t="s">
        <v>109</v>
      </c>
      <c r="H67" s="131"/>
      <c r="I67" s="131"/>
      <c r="J67" s="233"/>
      <c r="K67" s="234"/>
      <c r="L67" s="235"/>
    </row>
    <row r="68" spans="2:12" s="126" customFormat="1" ht="15.5" x14ac:dyDescent="0.35">
      <c r="B68" s="123">
        <v>7</v>
      </c>
      <c r="C68" s="240" t="s">
        <v>174</v>
      </c>
      <c r="D68" s="241"/>
      <c r="E68" s="241"/>
      <c r="F68" s="241"/>
      <c r="G68" s="241"/>
      <c r="H68" s="241"/>
      <c r="I68" s="241"/>
      <c r="J68" s="124"/>
      <c r="K68" s="124"/>
      <c r="L68" s="125"/>
    </row>
    <row r="69" spans="2:12" s="130" customFormat="1" ht="15.5" x14ac:dyDescent="0.35">
      <c r="B69" s="127" t="s">
        <v>79</v>
      </c>
      <c r="C69" s="242" t="s">
        <v>162</v>
      </c>
      <c r="D69" s="243"/>
      <c r="E69" s="243"/>
      <c r="F69" s="243"/>
      <c r="G69" s="243"/>
      <c r="H69" s="243"/>
      <c r="I69" s="243"/>
      <c r="J69" s="128"/>
      <c r="K69" s="128"/>
      <c r="L69" s="129"/>
    </row>
    <row r="70" spans="2:12" s="126" customFormat="1" ht="20.149999999999999" customHeight="1" x14ac:dyDescent="0.35">
      <c r="B70" s="132" t="s">
        <v>281</v>
      </c>
      <c r="C70" s="135" t="s">
        <v>177</v>
      </c>
      <c r="D70" s="134" t="s">
        <v>117</v>
      </c>
      <c r="E70" s="134" t="s">
        <v>163</v>
      </c>
      <c r="F70" s="134" t="str">
        <f>E70</f>
        <v>NBR-9050/2015</v>
      </c>
      <c r="G70" s="131" t="s">
        <v>109</v>
      </c>
      <c r="H70" s="131"/>
      <c r="I70" s="131"/>
      <c r="J70" s="233"/>
      <c r="K70" s="234"/>
      <c r="L70" s="235"/>
    </row>
    <row r="71" spans="2:12" s="126" customFormat="1" ht="15.5" x14ac:dyDescent="0.35">
      <c r="B71" s="123">
        <v>8</v>
      </c>
      <c r="C71" s="240" t="s">
        <v>173</v>
      </c>
      <c r="D71" s="241"/>
      <c r="E71" s="241"/>
      <c r="F71" s="241"/>
      <c r="G71" s="241"/>
      <c r="H71" s="241"/>
      <c r="I71" s="241"/>
      <c r="J71" s="124"/>
      <c r="K71" s="124"/>
      <c r="L71" s="125"/>
    </row>
    <row r="72" spans="2:12" s="130" customFormat="1" ht="15.5" x14ac:dyDescent="0.35">
      <c r="B72" s="127" t="s">
        <v>156</v>
      </c>
      <c r="C72" s="242" t="s">
        <v>164</v>
      </c>
      <c r="D72" s="243"/>
      <c r="E72" s="243"/>
      <c r="F72" s="243"/>
      <c r="G72" s="243"/>
      <c r="H72" s="243"/>
      <c r="I72" s="243"/>
      <c r="J72" s="128"/>
      <c r="K72" s="128"/>
      <c r="L72" s="129"/>
    </row>
    <row r="73" spans="2:12" s="126" customFormat="1" ht="20.149999999999999" customHeight="1" x14ac:dyDescent="0.35">
      <c r="B73" s="132" t="s">
        <v>282</v>
      </c>
      <c r="C73" s="133" t="s">
        <v>166</v>
      </c>
      <c r="D73" s="134" t="s">
        <v>117</v>
      </c>
      <c r="E73" s="134" t="s">
        <v>326</v>
      </c>
      <c r="F73" s="134" t="str">
        <f t="shared" ref="F73:F87" si="8">E73</f>
        <v>NBR-8214/1983</v>
      </c>
      <c r="G73" s="131" t="s">
        <v>109</v>
      </c>
      <c r="H73" s="131"/>
      <c r="I73" s="131"/>
      <c r="J73" s="233"/>
      <c r="K73" s="234"/>
      <c r="L73" s="235"/>
    </row>
    <row r="74" spans="2:12" s="126" customFormat="1" ht="20.149999999999999" customHeight="1" x14ac:dyDescent="0.35">
      <c r="B74" s="132" t="s">
        <v>288</v>
      </c>
      <c r="C74" s="133" t="s">
        <v>167</v>
      </c>
      <c r="D74" s="134" t="s">
        <v>117</v>
      </c>
      <c r="E74" s="134" t="s">
        <v>327</v>
      </c>
      <c r="F74" s="134" t="str">
        <f t="shared" si="8"/>
        <v>NBR-14081/2012</v>
      </c>
      <c r="G74" s="131" t="s">
        <v>109</v>
      </c>
      <c r="H74" s="131"/>
      <c r="I74" s="131"/>
      <c r="J74" s="233"/>
      <c r="K74" s="234"/>
      <c r="L74" s="235"/>
    </row>
    <row r="75" spans="2:12" s="126" customFormat="1" ht="15" customHeight="1" x14ac:dyDescent="0.35">
      <c r="B75" s="127" t="s">
        <v>283</v>
      </c>
      <c r="C75" s="137" t="s">
        <v>168</v>
      </c>
      <c r="D75" s="138"/>
      <c r="E75" s="138"/>
      <c r="F75" s="138"/>
      <c r="G75" s="138"/>
      <c r="H75" s="138"/>
      <c r="I75" s="138"/>
      <c r="J75" s="128"/>
      <c r="K75" s="128"/>
      <c r="L75" s="129"/>
    </row>
    <row r="76" spans="2:12" s="126" customFormat="1" ht="15" customHeight="1" x14ac:dyDescent="0.35">
      <c r="B76" s="132" t="s">
        <v>284</v>
      </c>
      <c r="C76" s="133" t="s">
        <v>169</v>
      </c>
      <c r="D76" s="134" t="s">
        <v>117</v>
      </c>
      <c r="E76" s="134" t="s">
        <v>328</v>
      </c>
      <c r="F76" s="134" t="str">
        <f t="shared" si="8"/>
        <v>NBR-13245/2011</v>
      </c>
      <c r="G76" s="131" t="s">
        <v>109</v>
      </c>
      <c r="H76" s="131"/>
      <c r="I76" s="131"/>
      <c r="J76" s="233"/>
      <c r="K76" s="234"/>
      <c r="L76" s="235"/>
    </row>
    <row r="77" spans="2:12" s="126" customFormat="1" ht="20.149999999999999" customHeight="1" x14ac:dyDescent="0.35">
      <c r="B77" s="132" t="s">
        <v>285</v>
      </c>
      <c r="C77" s="135" t="s">
        <v>170</v>
      </c>
      <c r="D77" s="134" t="s">
        <v>117</v>
      </c>
      <c r="E77" s="134" t="s">
        <v>329</v>
      </c>
      <c r="F77" s="134" t="str">
        <f t="shared" si="8"/>
        <v>NBR-5840/2012</v>
      </c>
      <c r="G77" s="131" t="s">
        <v>109</v>
      </c>
      <c r="H77" s="131"/>
      <c r="I77" s="131"/>
      <c r="J77" s="233"/>
      <c r="K77" s="234"/>
      <c r="L77" s="235"/>
    </row>
    <row r="78" spans="2:12" s="126" customFormat="1" ht="15.5" x14ac:dyDescent="0.35">
      <c r="B78" s="132" t="s">
        <v>286</v>
      </c>
      <c r="C78" s="133" t="s">
        <v>171</v>
      </c>
      <c r="D78" s="134" t="s">
        <v>117</v>
      </c>
      <c r="E78" s="134" t="s">
        <v>330</v>
      </c>
      <c r="F78" s="134" t="str">
        <f t="shared" si="8"/>
        <v>NBR-11702/2021</v>
      </c>
      <c r="G78" s="136" t="s">
        <v>109</v>
      </c>
      <c r="H78" s="132"/>
      <c r="I78" s="132"/>
      <c r="J78" s="233"/>
      <c r="K78" s="234"/>
      <c r="L78" s="235"/>
    </row>
    <row r="79" spans="2:12" s="126" customFormat="1" ht="15.5" x14ac:dyDescent="0.35">
      <c r="B79" s="132" t="s">
        <v>287</v>
      </c>
      <c r="C79" s="135" t="s">
        <v>172</v>
      </c>
      <c r="D79" s="134" t="s">
        <v>117</v>
      </c>
      <c r="E79" s="134" t="s">
        <v>331</v>
      </c>
      <c r="F79" s="134" t="str">
        <f t="shared" si="8"/>
        <v>NBR-12554/1995</v>
      </c>
      <c r="G79" s="131" t="s">
        <v>109</v>
      </c>
      <c r="H79" s="131"/>
      <c r="I79" s="131"/>
      <c r="J79" s="233"/>
      <c r="K79" s="234"/>
      <c r="L79" s="235"/>
    </row>
    <row r="80" spans="2:12" s="126" customFormat="1" ht="15.5" x14ac:dyDescent="0.35">
      <c r="B80" s="123">
        <v>9</v>
      </c>
      <c r="C80" s="240" t="s">
        <v>216</v>
      </c>
      <c r="D80" s="241"/>
      <c r="E80" s="241"/>
      <c r="F80" s="241"/>
      <c r="G80" s="241"/>
      <c r="H80" s="241"/>
      <c r="I80" s="241"/>
      <c r="J80" s="124"/>
      <c r="K80" s="124"/>
      <c r="L80" s="125"/>
    </row>
    <row r="81" spans="2:12" s="130" customFormat="1" ht="15.5" x14ac:dyDescent="0.35">
      <c r="B81" s="127" t="s">
        <v>289</v>
      </c>
      <c r="C81" s="242" t="s">
        <v>273</v>
      </c>
      <c r="D81" s="243"/>
      <c r="E81" s="243"/>
      <c r="F81" s="243"/>
      <c r="G81" s="243"/>
      <c r="H81" s="243"/>
      <c r="I81" s="243"/>
      <c r="J81" s="128"/>
      <c r="K81" s="128"/>
      <c r="L81" s="129"/>
    </row>
    <row r="82" spans="2:12" s="126" customFormat="1" ht="15.5" x14ac:dyDescent="0.35">
      <c r="B82" s="142" t="s">
        <v>290</v>
      </c>
      <c r="C82" s="133" t="s">
        <v>207</v>
      </c>
      <c r="D82" s="134" t="s">
        <v>117</v>
      </c>
      <c r="E82" s="134" t="s">
        <v>332</v>
      </c>
      <c r="F82" s="134" t="str">
        <f t="shared" ref="F82:F84" si="9">E82</f>
        <v>NBR-8995-1/2013; NBR-5461/1991; NBR-15129/2012</v>
      </c>
      <c r="G82" s="131" t="s">
        <v>109</v>
      </c>
      <c r="H82" s="131"/>
      <c r="I82" s="131"/>
      <c r="J82" s="140"/>
      <c r="K82" s="140"/>
      <c r="L82" s="140"/>
    </row>
    <row r="83" spans="2:12" s="130" customFormat="1" ht="15.5" x14ac:dyDescent="0.35">
      <c r="B83" s="127" t="s">
        <v>291</v>
      </c>
      <c r="C83" s="242" t="s">
        <v>274</v>
      </c>
      <c r="D83" s="243"/>
      <c r="E83" s="243"/>
      <c r="F83" s="243"/>
      <c r="G83" s="243"/>
      <c r="H83" s="243"/>
      <c r="I83" s="243"/>
      <c r="J83" s="128"/>
      <c r="K83" s="128"/>
      <c r="L83" s="129"/>
    </row>
    <row r="84" spans="2:12" s="126" customFormat="1" ht="15.5" x14ac:dyDescent="0.35">
      <c r="B84" s="142" t="s">
        <v>292</v>
      </c>
      <c r="C84" t="s">
        <v>335</v>
      </c>
      <c r="D84" s="134" t="s">
        <v>117</v>
      </c>
      <c r="E84" s="144" t="s">
        <v>275</v>
      </c>
      <c r="F84" s="134" t="str">
        <f t="shared" si="9"/>
        <v>NBR 5101/2012</v>
      </c>
      <c r="G84" s="131" t="s">
        <v>109</v>
      </c>
      <c r="H84" s="131"/>
      <c r="I84" s="131"/>
      <c r="J84" s="140"/>
      <c r="K84" s="140"/>
      <c r="L84" s="140"/>
    </row>
    <row r="85" spans="2:12" s="126" customFormat="1" ht="15.5" x14ac:dyDescent="0.35">
      <c r="B85" s="123">
        <v>10</v>
      </c>
      <c r="C85" s="240" t="s">
        <v>80</v>
      </c>
      <c r="D85" s="241"/>
      <c r="E85" s="241"/>
      <c r="F85" s="241"/>
      <c r="G85" s="241"/>
      <c r="H85" s="241"/>
      <c r="I85" s="241"/>
      <c r="J85" s="124"/>
      <c r="K85" s="124"/>
      <c r="L85" s="125"/>
    </row>
    <row r="86" spans="2:12" s="130" customFormat="1" ht="15.5" x14ac:dyDescent="0.35">
      <c r="B86" s="127" t="s">
        <v>293</v>
      </c>
      <c r="C86" s="242" t="s">
        <v>175</v>
      </c>
      <c r="D86" s="243"/>
      <c r="E86" s="243"/>
      <c r="F86" s="243"/>
      <c r="G86" s="243"/>
      <c r="H86" s="243"/>
      <c r="I86" s="243"/>
      <c r="J86" s="128"/>
      <c r="K86" s="128"/>
      <c r="L86" s="129"/>
    </row>
    <row r="87" spans="2:12" s="126" customFormat="1" ht="15.5" x14ac:dyDescent="0.35">
      <c r="B87" s="132" t="s">
        <v>294</v>
      </c>
      <c r="C87" s="135" t="s">
        <v>177</v>
      </c>
      <c r="D87" s="134" t="s">
        <v>176</v>
      </c>
      <c r="E87" s="134" t="s">
        <v>176</v>
      </c>
      <c r="F87" s="134" t="str">
        <f t="shared" si="8"/>
        <v>25 cm de largura - ABNT 9050/2015</v>
      </c>
      <c r="G87" s="131" t="s">
        <v>109</v>
      </c>
      <c r="H87" s="131"/>
      <c r="I87" s="131"/>
      <c r="J87" s="139"/>
      <c r="K87" s="140"/>
      <c r="L87" s="141"/>
    </row>
    <row r="88" spans="2:12" s="130" customFormat="1" ht="15.5" x14ac:dyDescent="0.35">
      <c r="B88" s="127" t="s">
        <v>295</v>
      </c>
      <c r="C88" s="242" t="s">
        <v>178</v>
      </c>
      <c r="D88" s="243"/>
      <c r="E88" s="243"/>
      <c r="F88" s="243"/>
      <c r="G88" s="243"/>
      <c r="H88" s="243"/>
      <c r="I88" s="243"/>
      <c r="J88" s="128"/>
      <c r="K88" s="128"/>
      <c r="L88" s="129"/>
    </row>
    <row r="89" spans="2:12" s="126" customFormat="1" ht="15.5" x14ac:dyDescent="0.35">
      <c r="B89" s="132" t="s">
        <v>296</v>
      </c>
      <c r="C89" s="135" t="s">
        <v>177</v>
      </c>
      <c r="D89" s="134" t="s">
        <v>117</v>
      </c>
      <c r="E89" s="134" t="s">
        <v>163</v>
      </c>
      <c r="F89" s="134" t="str">
        <f>E89</f>
        <v>NBR-9050/2015</v>
      </c>
      <c r="G89" s="131" t="s">
        <v>109</v>
      </c>
      <c r="H89" s="131"/>
      <c r="I89" s="131"/>
      <c r="J89" s="139"/>
      <c r="K89" s="140"/>
      <c r="L89" s="141"/>
    </row>
    <row r="90" spans="2:12" s="126" customFormat="1" ht="15.5" x14ac:dyDescent="0.35">
      <c r="B90" s="123">
        <v>11</v>
      </c>
      <c r="C90" s="240" t="s">
        <v>262</v>
      </c>
      <c r="D90" s="241"/>
      <c r="E90" s="241"/>
      <c r="F90" s="241"/>
      <c r="G90" s="241"/>
      <c r="H90" s="241"/>
      <c r="I90" s="241"/>
      <c r="J90" s="124"/>
      <c r="K90" s="124"/>
      <c r="L90" s="125"/>
    </row>
    <row r="91" spans="2:12" s="130" customFormat="1" ht="15.5" x14ac:dyDescent="0.35">
      <c r="B91" s="127" t="s">
        <v>297</v>
      </c>
      <c r="C91" s="242" t="s">
        <v>263</v>
      </c>
      <c r="D91" s="243"/>
      <c r="E91" s="243"/>
      <c r="F91" s="243"/>
      <c r="G91" s="243"/>
      <c r="H91" s="243"/>
      <c r="I91" s="243"/>
      <c r="J91" s="128"/>
      <c r="K91" s="128"/>
      <c r="L91" s="129"/>
    </row>
    <row r="92" spans="2:12" s="126" customFormat="1" ht="15.5" x14ac:dyDescent="0.35">
      <c r="B92" s="132" t="s">
        <v>298</v>
      </c>
      <c r="C92" s="135" t="s">
        <v>264</v>
      </c>
      <c r="D92" s="134"/>
      <c r="E92" s="134" t="s">
        <v>265</v>
      </c>
      <c r="F92" s="134" t="str">
        <f t="shared" ref="F92:F98" si="10">E92</f>
        <v>NBR 13434-1/2004</v>
      </c>
      <c r="G92" s="131" t="s">
        <v>109</v>
      </c>
      <c r="H92" s="131"/>
      <c r="I92" s="131"/>
      <c r="J92" s="139"/>
      <c r="K92" s="140"/>
      <c r="L92" s="141"/>
    </row>
    <row r="93" spans="2:12" s="130" customFormat="1" ht="15.5" x14ac:dyDescent="0.35">
      <c r="B93" s="127" t="s">
        <v>299</v>
      </c>
      <c r="C93" s="242" t="s">
        <v>266</v>
      </c>
      <c r="D93" s="243"/>
      <c r="E93" s="243"/>
      <c r="F93" s="243"/>
      <c r="G93" s="243"/>
      <c r="H93" s="243"/>
      <c r="I93" s="243"/>
      <c r="J93" s="128"/>
      <c r="K93" s="128"/>
      <c r="L93" s="129"/>
    </row>
    <row r="94" spans="2:12" s="126" customFormat="1" ht="15.5" x14ac:dyDescent="0.35">
      <c r="B94" s="132" t="s">
        <v>300</v>
      </c>
      <c r="C94" s="135" t="s">
        <v>267</v>
      </c>
      <c r="D94" s="134" t="s">
        <v>117</v>
      </c>
      <c r="E94" s="134" t="s">
        <v>268</v>
      </c>
      <c r="F94" s="134" t="str">
        <f t="shared" si="10"/>
        <v>NBR 12693/2013</v>
      </c>
      <c r="G94" s="131" t="s">
        <v>109</v>
      </c>
      <c r="H94" s="131"/>
      <c r="I94" s="131"/>
      <c r="J94" s="139"/>
      <c r="K94" s="140"/>
      <c r="L94" s="141"/>
    </row>
    <row r="95" spans="2:12" s="126" customFormat="1" ht="15.5" x14ac:dyDescent="0.35">
      <c r="B95" s="123">
        <v>12</v>
      </c>
      <c r="C95" s="240" t="s">
        <v>301</v>
      </c>
      <c r="D95" s="241"/>
      <c r="E95" s="241"/>
      <c r="F95" s="241"/>
      <c r="G95" s="241"/>
      <c r="H95" s="241"/>
      <c r="I95" s="241"/>
      <c r="J95" s="124"/>
      <c r="K95" s="124"/>
      <c r="L95" s="125"/>
    </row>
    <row r="96" spans="2:12" s="126" customFormat="1" ht="15.5" x14ac:dyDescent="0.35">
      <c r="B96" s="132" t="s">
        <v>308</v>
      </c>
      <c r="C96" s="135" t="s">
        <v>302</v>
      </c>
      <c r="D96" s="134" t="s">
        <v>117</v>
      </c>
      <c r="E96" s="134" t="s">
        <v>303</v>
      </c>
      <c r="F96" s="134" t="str">
        <f t="shared" si="10"/>
        <v>NBR 6118/2003</v>
      </c>
      <c r="G96" s="131" t="s">
        <v>109</v>
      </c>
      <c r="H96" s="131"/>
      <c r="I96" s="131"/>
      <c r="J96" s="139"/>
      <c r="K96" s="140"/>
      <c r="L96" s="141"/>
    </row>
    <row r="97" spans="2:12" s="126" customFormat="1" ht="15.5" x14ac:dyDescent="0.35">
      <c r="B97" s="132" t="s">
        <v>309</v>
      </c>
      <c r="C97" s="135" t="s">
        <v>306</v>
      </c>
      <c r="D97" s="134" t="s">
        <v>117</v>
      </c>
      <c r="E97" s="134" t="s">
        <v>304</v>
      </c>
      <c r="F97" s="134" t="str">
        <f t="shared" si="10"/>
        <v>ABNT NBR 14762: 2010</v>
      </c>
      <c r="G97" s="131" t="s">
        <v>109</v>
      </c>
      <c r="H97" s="131"/>
      <c r="I97" s="131"/>
      <c r="J97" s="139"/>
      <c r="K97" s="140"/>
      <c r="L97" s="141"/>
    </row>
    <row r="98" spans="2:12" s="126" customFormat="1" ht="16" thickBot="1" x14ac:dyDescent="0.4">
      <c r="B98" s="132" t="s">
        <v>310</v>
      </c>
      <c r="C98" s="135" t="s">
        <v>307</v>
      </c>
      <c r="D98" s="134" t="s">
        <v>117</v>
      </c>
      <c r="E98" s="134" t="s">
        <v>305</v>
      </c>
      <c r="F98" s="134" t="str">
        <f t="shared" si="10"/>
        <v>ABNT NBR 8800:2008</v>
      </c>
      <c r="G98" s="131" t="s">
        <v>109</v>
      </c>
      <c r="H98" s="131"/>
      <c r="I98" s="131"/>
      <c r="J98" s="139"/>
      <c r="K98" s="140"/>
      <c r="L98" s="141"/>
    </row>
    <row r="99" spans="2:12" ht="4.5" customHeight="1" x14ac:dyDescent="0.35">
      <c r="B99" s="224" t="s">
        <v>115</v>
      </c>
      <c r="C99" s="225"/>
      <c r="D99" s="225"/>
      <c r="E99" s="225"/>
      <c r="F99" s="225"/>
      <c r="G99" s="225"/>
      <c r="H99" s="225"/>
      <c r="I99" s="225"/>
      <c r="J99" s="225"/>
      <c r="K99" s="225"/>
      <c r="L99" s="226"/>
    </row>
    <row r="100" spans="2:12" ht="22.5" customHeight="1" thickBot="1" x14ac:dyDescent="0.4">
      <c r="B100" s="227"/>
      <c r="C100" s="228"/>
      <c r="D100" s="228"/>
      <c r="E100" s="228"/>
      <c r="F100" s="228"/>
      <c r="G100" s="228"/>
      <c r="H100" s="228"/>
      <c r="I100" s="228"/>
      <c r="J100" s="228"/>
      <c r="K100" s="228"/>
      <c r="L100" s="229"/>
    </row>
    <row r="101" spans="2:12" ht="22.5" customHeight="1" x14ac:dyDescent="0.35">
      <c r="B101" s="98" t="s">
        <v>110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2:12" ht="22.5" customHeight="1" x14ac:dyDescent="0.35"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7"/>
    </row>
    <row r="103" spans="2:12" ht="22.5" customHeight="1" x14ac:dyDescent="0.35"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9"/>
    </row>
    <row r="104" spans="2:12" x14ac:dyDescent="0.35">
      <c r="B104" s="230" t="s">
        <v>111</v>
      </c>
      <c r="C104" s="231"/>
      <c r="D104" s="231"/>
      <c r="E104" s="231"/>
      <c r="F104" s="231"/>
      <c r="G104" s="231"/>
      <c r="H104" s="231"/>
      <c r="I104" s="231"/>
      <c r="J104" s="231"/>
      <c r="K104" s="231"/>
      <c r="L104" s="232"/>
    </row>
    <row r="105" spans="2:12" x14ac:dyDescent="0.35">
      <c r="B105" s="118"/>
      <c r="C105" s="119"/>
      <c r="D105" s="118"/>
      <c r="E105" s="118"/>
      <c r="F105" s="118"/>
      <c r="G105" s="119"/>
      <c r="H105" s="119"/>
      <c r="I105" s="119"/>
      <c r="J105" s="119"/>
      <c r="K105" s="119"/>
      <c r="L105" s="119"/>
    </row>
  </sheetData>
  <mergeCells count="88">
    <mergeCell ref="C59:I59"/>
    <mergeCell ref="C60:I60"/>
    <mergeCell ref="J61:L61"/>
    <mergeCell ref="C83:I83"/>
    <mergeCell ref="C62:I62"/>
    <mergeCell ref="C63:I63"/>
    <mergeCell ref="J64:L64"/>
    <mergeCell ref="C65:I65"/>
    <mergeCell ref="C66:I66"/>
    <mergeCell ref="J67:L67"/>
    <mergeCell ref="J76:L76"/>
    <mergeCell ref="J73:L73"/>
    <mergeCell ref="J74:L74"/>
    <mergeCell ref="C72:I72"/>
    <mergeCell ref="C71:I71"/>
    <mergeCell ref="J57:L57"/>
    <mergeCell ref="J58:L58"/>
    <mergeCell ref="C44:I44"/>
    <mergeCell ref="C46:I46"/>
    <mergeCell ref="C47:I47"/>
    <mergeCell ref="J52:L52"/>
    <mergeCell ref="J53:L53"/>
    <mergeCell ref="J54:L54"/>
    <mergeCell ref="J55:L55"/>
    <mergeCell ref="J56:L56"/>
    <mergeCell ref="J36:L36"/>
    <mergeCell ref="J37:L37"/>
    <mergeCell ref="J38:L38"/>
    <mergeCell ref="J39:L39"/>
    <mergeCell ref="C80:I80"/>
    <mergeCell ref="C40:I40"/>
    <mergeCell ref="C42:I42"/>
    <mergeCell ref="J43:L43"/>
    <mergeCell ref="J45:L45"/>
    <mergeCell ref="J48:L48"/>
    <mergeCell ref="J49:L49"/>
    <mergeCell ref="J50:L50"/>
    <mergeCell ref="J51:L51"/>
    <mergeCell ref="C68:I68"/>
    <mergeCell ref="C69:I69"/>
    <mergeCell ref="J70:L70"/>
    <mergeCell ref="J31:L31"/>
    <mergeCell ref="J32:L32"/>
    <mergeCell ref="J33:L33"/>
    <mergeCell ref="J34:L34"/>
    <mergeCell ref="J35:L35"/>
    <mergeCell ref="C27:I27"/>
    <mergeCell ref="J28:L28"/>
    <mergeCell ref="J29:L29"/>
    <mergeCell ref="J30:L30"/>
    <mergeCell ref="C19:I19"/>
    <mergeCell ref="J20:L20"/>
    <mergeCell ref="J22:L22"/>
    <mergeCell ref="J23:L23"/>
    <mergeCell ref="C26:I26"/>
    <mergeCell ref="C14:I14"/>
    <mergeCell ref="C15:I15"/>
    <mergeCell ref="J16:L16"/>
    <mergeCell ref="J17:L17"/>
    <mergeCell ref="J18:L18"/>
    <mergeCell ref="G7:L7"/>
    <mergeCell ref="B2:C3"/>
    <mergeCell ref="D2:J3"/>
    <mergeCell ref="K2:L3"/>
    <mergeCell ref="G5:L5"/>
    <mergeCell ref="G6:L6"/>
    <mergeCell ref="B9:L10"/>
    <mergeCell ref="B12:B13"/>
    <mergeCell ref="C12:C13"/>
    <mergeCell ref="D12:D13"/>
    <mergeCell ref="E12:E13"/>
    <mergeCell ref="F12:F13"/>
    <mergeCell ref="G12:I12"/>
    <mergeCell ref="J12:L13"/>
    <mergeCell ref="B99:L100"/>
    <mergeCell ref="B104:L104"/>
    <mergeCell ref="J77:L77"/>
    <mergeCell ref="J78:L78"/>
    <mergeCell ref="J79:L79"/>
    <mergeCell ref="B102:L103"/>
    <mergeCell ref="C85:I85"/>
    <mergeCell ref="C86:I86"/>
    <mergeCell ref="C88:I88"/>
    <mergeCell ref="C81:I81"/>
    <mergeCell ref="C90:I90"/>
    <mergeCell ref="C91:I91"/>
    <mergeCell ref="C93:I93"/>
    <mergeCell ref="C95:I95"/>
  </mergeCells>
  <conditionalFormatting sqref="G77:G79 G87 G82 G92 G94 G96:G98 G89 G28:G39">
    <cfRule type="notContainsBlanks" dxfId="57" priority="83">
      <formula>LEN(TRIM(G28))&gt;0</formula>
    </cfRule>
  </conditionalFormatting>
  <conditionalFormatting sqref="H77:H79 H87 H89 H92 H94 H96:H98 H28:H32">
    <cfRule type="notContainsBlanks" dxfId="56" priority="84">
      <formula>LEN(TRIM(H28))&gt;0</formula>
    </cfRule>
  </conditionalFormatting>
  <conditionalFormatting sqref="G70">
    <cfRule type="notContainsBlanks" dxfId="55" priority="81">
      <formula>LEN(TRIM(G70))&gt;0</formula>
    </cfRule>
  </conditionalFormatting>
  <conditionalFormatting sqref="H70">
    <cfRule type="notContainsBlanks" dxfId="54" priority="82">
      <formula>LEN(TRIM(H70))&gt;0</formula>
    </cfRule>
  </conditionalFormatting>
  <conditionalFormatting sqref="G75">
    <cfRule type="notContainsBlanks" dxfId="53" priority="79">
      <formula>LEN(TRIM(G75))&gt;0</formula>
    </cfRule>
  </conditionalFormatting>
  <conditionalFormatting sqref="H75">
    <cfRule type="notContainsBlanks" dxfId="52" priority="80">
      <formula>LEN(TRIM(H75))&gt;0</formula>
    </cfRule>
  </conditionalFormatting>
  <conditionalFormatting sqref="G77">
    <cfRule type="notContainsBlanks" dxfId="51" priority="76">
      <formula>LEN(TRIM(G77))&gt;0</formula>
    </cfRule>
  </conditionalFormatting>
  <conditionalFormatting sqref="H77">
    <cfRule type="notContainsBlanks" dxfId="50" priority="73">
      <formula>LEN(TRIM(H77))&gt;0</formula>
    </cfRule>
  </conditionalFormatting>
  <conditionalFormatting sqref="H77">
    <cfRule type="notContainsBlanks" dxfId="49" priority="72">
      <formula>LEN(TRIM(H77))&gt;0</formula>
    </cfRule>
  </conditionalFormatting>
  <conditionalFormatting sqref="G76">
    <cfRule type="notContainsBlanks" dxfId="48" priority="67">
      <formula>LEN(TRIM(G76))&gt;0</formula>
    </cfRule>
  </conditionalFormatting>
  <conditionalFormatting sqref="H76">
    <cfRule type="notContainsBlanks" dxfId="47" priority="66">
      <formula>LEN(TRIM(H76))&gt;0</formula>
    </cfRule>
  </conditionalFormatting>
  <conditionalFormatting sqref="G22">
    <cfRule type="notContainsBlanks" dxfId="46" priority="47">
      <formula>LEN(TRIM(G22))&gt;0</formula>
    </cfRule>
  </conditionalFormatting>
  <conditionalFormatting sqref="H73:H74">
    <cfRule type="notContainsBlanks" dxfId="45" priority="63">
      <formula>LEN(TRIM(H73))&gt;0</formula>
    </cfRule>
  </conditionalFormatting>
  <conditionalFormatting sqref="G73:G74">
    <cfRule type="notContainsBlanks" dxfId="44" priority="61">
      <formula>LEN(TRIM(G73))&gt;0</formula>
    </cfRule>
  </conditionalFormatting>
  <conditionalFormatting sqref="G21">
    <cfRule type="notContainsBlanks" dxfId="43" priority="53">
      <formula>LEN(TRIM(G21))&gt;0</formula>
    </cfRule>
  </conditionalFormatting>
  <conditionalFormatting sqref="H21">
    <cfRule type="notContainsBlanks" dxfId="42" priority="54">
      <formula>LEN(TRIM(H21))&gt;0</formula>
    </cfRule>
  </conditionalFormatting>
  <conditionalFormatting sqref="G16:G18">
    <cfRule type="notContainsBlanks" dxfId="41" priority="57">
      <formula>LEN(TRIM(G16))&gt;0</formula>
    </cfRule>
  </conditionalFormatting>
  <conditionalFormatting sqref="H16:H18">
    <cfRule type="notContainsBlanks" dxfId="40" priority="58">
      <formula>LEN(TRIM(H16))&gt;0</formula>
    </cfRule>
  </conditionalFormatting>
  <conditionalFormatting sqref="H20">
    <cfRule type="notContainsBlanks" dxfId="39" priority="56">
      <formula>LEN(TRIM(H20))&gt;0</formula>
    </cfRule>
  </conditionalFormatting>
  <conditionalFormatting sqref="G20">
    <cfRule type="notContainsBlanks" dxfId="38" priority="55">
      <formula>LEN(TRIM(G20))&gt;0</formula>
    </cfRule>
  </conditionalFormatting>
  <conditionalFormatting sqref="G41">
    <cfRule type="notContainsBlanks" dxfId="37" priority="33">
      <formula>LEN(TRIM(G41))&gt;0</formula>
    </cfRule>
  </conditionalFormatting>
  <conditionalFormatting sqref="H25">
    <cfRule type="notContainsBlanks" dxfId="36" priority="40">
      <formula>LEN(TRIM(H25))&gt;0</formula>
    </cfRule>
  </conditionalFormatting>
  <conditionalFormatting sqref="G23">
    <cfRule type="notContainsBlanks" dxfId="35" priority="51">
      <formula>LEN(TRIM(G23))&gt;0</formula>
    </cfRule>
  </conditionalFormatting>
  <conditionalFormatting sqref="H23">
    <cfRule type="notContainsBlanks" dxfId="34" priority="52">
      <formula>LEN(TRIM(H23))&gt;0</formula>
    </cfRule>
  </conditionalFormatting>
  <conditionalFormatting sqref="G23">
    <cfRule type="notContainsBlanks" dxfId="33" priority="50">
      <formula>LEN(TRIM(G23))&gt;0</formula>
    </cfRule>
  </conditionalFormatting>
  <conditionalFormatting sqref="H23">
    <cfRule type="notContainsBlanks" dxfId="32" priority="49">
      <formula>LEN(TRIM(H23))&gt;0</formula>
    </cfRule>
  </conditionalFormatting>
  <conditionalFormatting sqref="H23">
    <cfRule type="notContainsBlanks" dxfId="31" priority="48">
      <formula>LEN(TRIM(H23))&gt;0</formula>
    </cfRule>
  </conditionalFormatting>
  <conditionalFormatting sqref="G41">
    <cfRule type="notContainsBlanks" dxfId="30" priority="34">
      <formula>LEN(TRIM(G41))&gt;0</formula>
    </cfRule>
  </conditionalFormatting>
  <conditionalFormatting sqref="H22">
    <cfRule type="notContainsBlanks" dxfId="29" priority="46">
      <formula>LEN(TRIM(H22))&gt;0</formula>
    </cfRule>
  </conditionalFormatting>
  <conditionalFormatting sqref="G24">
    <cfRule type="notContainsBlanks" dxfId="28" priority="44">
      <formula>LEN(TRIM(G24))&gt;0</formula>
    </cfRule>
  </conditionalFormatting>
  <conditionalFormatting sqref="H24">
    <cfRule type="notContainsBlanks" dxfId="27" priority="45">
      <formula>LEN(TRIM(H24))&gt;0</formula>
    </cfRule>
  </conditionalFormatting>
  <conditionalFormatting sqref="G25">
    <cfRule type="notContainsBlanks" dxfId="26" priority="42">
      <formula>LEN(TRIM(G25))&gt;0</formula>
    </cfRule>
  </conditionalFormatting>
  <conditionalFormatting sqref="H25">
    <cfRule type="notContainsBlanks" dxfId="25" priority="43">
      <formula>LEN(TRIM(H25))&gt;0</formula>
    </cfRule>
  </conditionalFormatting>
  <conditionalFormatting sqref="G25">
    <cfRule type="notContainsBlanks" dxfId="24" priority="41">
      <formula>LEN(TRIM(G25))&gt;0</formula>
    </cfRule>
  </conditionalFormatting>
  <conditionalFormatting sqref="H25">
    <cfRule type="notContainsBlanks" dxfId="23" priority="39">
      <formula>LEN(TRIM(H25))&gt;0</formula>
    </cfRule>
  </conditionalFormatting>
  <conditionalFormatting sqref="H33:H39 H41">
    <cfRule type="notContainsBlanks" dxfId="22" priority="36">
      <formula>LEN(TRIM(H33))&gt;0</formula>
    </cfRule>
  </conditionalFormatting>
  <conditionalFormatting sqref="G61">
    <cfRule type="notContainsBlanks" dxfId="21" priority="10">
      <formula>LEN(TRIM(G61))&gt;0</formula>
    </cfRule>
  </conditionalFormatting>
  <conditionalFormatting sqref="G61">
    <cfRule type="notContainsBlanks" dxfId="20" priority="11">
      <formula>LEN(TRIM(G61))&gt;0</formula>
    </cfRule>
  </conditionalFormatting>
  <conditionalFormatting sqref="H61">
    <cfRule type="notContainsBlanks" dxfId="19" priority="12">
      <formula>LEN(TRIM(H61))&gt;0</formula>
    </cfRule>
  </conditionalFormatting>
  <conditionalFormatting sqref="G67">
    <cfRule type="notContainsBlanks" dxfId="18" priority="1">
      <formula>LEN(TRIM(G67))&gt;0</formula>
    </cfRule>
  </conditionalFormatting>
  <conditionalFormatting sqref="G67">
    <cfRule type="notContainsBlanks" dxfId="17" priority="2">
      <formula>LEN(TRIM(G67))&gt;0</formula>
    </cfRule>
  </conditionalFormatting>
  <conditionalFormatting sqref="H67">
    <cfRule type="notContainsBlanks" dxfId="16" priority="3">
      <formula>LEN(TRIM(H67))&gt;0</formula>
    </cfRule>
  </conditionalFormatting>
  <conditionalFormatting sqref="H43 H45 H48:H52">
    <cfRule type="notContainsBlanks" dxfId="15" priority="26">
      <formula>LEN(TRIM(H43))&gt;0</formula>
    </cfRule>
  </conditionalFormatting>
  <conditionalFormatting sqref="G43">
    <cfRule type="notContainsBlanks" dxfId="14" priority="22">
      <formula>LEN(TRIM(G43))&gt;0</formula>
    </cfRule>
  </conditionalFormatting>
  <conditionalFormatting sqref="G43">
    <cfRule type="notContainsBlanks" dxfId="13" priority="23">
      <formula>LEN(TRIM(G43))&gt;0</formula>
    </cfRule>
  </conditionalFormatting>
  <conditionalFormatting sqref="G45">
    <cfRule type="notContainsBlanks" dxfId="12" priority="20">
      <formula>LEN(TRIM(G45))&gt;0</formula>
    </cfRule>
  </conditionalFormatting>
  <conditionalFormatting sqref="G45">
    <cfRule type="notContainsBlanks" dxfId="11" priority="21">
      <formula>LEN(TRIM(G45))&gt;0</formula>
    </cfRule>
  </conditionalFormatting>
  <conditionalFormatting sqref="G48:G52">
    <cfRule type="notContainsBlanks" dxfId="10" priority="18">
      <formula>LEN(TRIM(G48))&gt;0</formula>
    </cfRule>
  </conditionalFormatting>
  <conditionalFormatting sqref="G48:G52">
    <cfRule type="notContainsBlanks" dxfId="9" priority="19">
      <formula>LEN(TRIM(G48))&gt;0</formula>
    </cfRule>
  </conditionalFormatting>
  <conditionalFormatting sqref="H53:H58">
    <cfRule type="notContainsBlanks" dxfId="8" priority="17">
      <formula>LEN(TRIM(H53))&gt;0</formula>
    </cfRule>
  </conditionalFormatting>
  <conditionalFormatting sqref="G53:G58">
    <cfRule type="notContainsBlanks" dxfId="7" priority="13">
      <formula>LEN(TRIM(G53))&gt;0</formula>
    </cfRule>
  </conditionalFormatting>
  <conditionalFormatting sqref="G53:G58">
    <cfRule type="notContainsBlanks" dxfId="6" priority="14">
      <formula>LEN(TRIM(G53))&gt;0</formula>
    </cfRule>
  </conditionalFormatting>
  <conditionalFormatting sqref="G84">
    <cfRule type="notContainsBlanks" dxfId="5" priority="9">
      <formula>LEN(TRIM(G84))&gt;0</formula>
    </cfRule>
  </conditionalFormatting>
  <conditionalFormatting sqref="H82">
    <cfRule type="notContainsBlanks" dxfId="4" priority="8">
      <formula>LEN(TRIM(H82))&gt;0</formula>
    </cfRule>
  </conditionalFormatting>
  <conditionalFormatting sqref="H84">
    <cfRule type="notContainsBlanks" dxfId="3" priority="7">
      <formula>LEN(TRIM(H84))&gt;0</formula>
    </cfRule>
  </conditionalFormatting>
  <conditionalFormatting sqref="G64">
    <cfRule type="notContainsBlanks" dxfId="2" priority="4">
      <formula>LEN(TRIM(G64))&gt;0</formula>
    </cfRule>
  </conditionalFormatting>
  <conditionalFormatting sqref="G64">
    <cfRule type="notContainsBlanks" dxfId="1" priority="5">
      <formula>LEN(TRIM(G64))&gt;0</formula>
    </cfRule>
  </conditionalFormatting>
  <conditionalFormatting sqref="H64">
    <cfRule type="notContainsBlanks" dxfId="0" priority="6">
      <formula>LEN(TRIM(H64))&gt;0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68"/>
  <sheetViews>
    <sheetView tabSelected="1" zoomScale="70" zoomScaleNormal="70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65"/>
      <c r="C2" s="266"/>
      <c r="D2" s="306" t="s">
        <v>93</v>
      </c>
      <c r="E2" s="269"/>
      <c r="F2" s="269"/>
      <c r="G2" s="269"/>
      <c r="H2" s="269"/>
      <c r="I2" s="270"/>
      <c r="J2" s="99"/>
      <c r="K2" s="99"/>
      <c r="L2" s="112"/>
    </row>
    <row r="3" spans="2:12" ht="20.25" customHeight="1" thickBot="1" x14ac:dyDescent="0.4">
      <c r="B3" s="267"/>
      <c r="C3" s="268"/>
      <c r="D3" s="307"/>
      <c r="E3" s="271"/>
      <c r="F3" s="271"/>
      <c r="G3" s="271"/>
      <c r="H3" s="271"/>
      <c r="I3" s="272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77" t="s">
        <v>114</v>
      </c>
      <c r="H5" s="277"/>
      <c r="I5" s="277"/>
      <c r="J5" s="277"/>
      <c r="K5" s="277"/>
      <c r="L5" s="278"/>
    </row>
    <row r="6" spans="2:12" ht="33.9" customHeight="1" x14ac:dyDescent="0.35">
      <c r="B6" s="102" t="s">
        <v>96</v>
      </c>
      <c r="C6" s="308" t="s">
        <v>344</v>
      </c>
      <c r="D6" s="308"/>
      <c r="E6" s="308"/>
      <c r="F6" s="105" t="s">
        <v>97</v>
      </c>
      <c r="G6" s="279">
        <v>27</v>
      </c>
      <c r="H6" s="279"/>
      <c r="I6" s="279"/>
      <c r="J6" s="279"/>
      <c r="K6" s="279"/>
      <c r="L6" s="280"/>
    </row>
    <row r="7" spans="2:12" ht="18" customHeight="1" thickBot="1" x14ac:dyDescent="0.4">
      <c r="B7" s="103" t="s">
        <v>98</v>
      </c>
      <c r="C7" s="107">
        <f ca="1">TODAY()</f>
        <v>45783</v>
      </c>
      <c r="D7" s="90"/>
      <c r="E7" s="90"/>
      <c r="F7" s="106" t="s">
        <v>99</v>
      </c>
      <c r="G7" s="263">
        <f>Checklist!G7</f>
        <v>43096</v>
      </c>
      <c r="H7" s="263"/>
      <c r="I7" s="263"/>
      <c r="J7" s="263"/>
      <c r="K7" s="263"/>
      <c r="L7" s="264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44" t="s">
        <v>100</v>
      </c>
      <c r="C9" s="245"/>
      <c r="D9" s="245"/>
      <c r="E9" s="245"/>
      <c r="F9" s="245"/>
      <c r="G9" s="245"/>
      <c r="H9" s="245"/>
      <c r="I9" s="245"/>
      <c r="J9" s="245"/>
      <c r="K9" s="245"/>
      <c r="L9" s="246"/>
    </row>
    <row r="10" spans="2:12" ht="12.75" customHeight="1" x14ac:dyDescent="0.35">
      <c r="B10" s="247"/>
      <c r="C10" s="248"/>
      <c r="D10" s="248"/>
      <c r="E10" s="248"/>
      <c r="F10" s="248"/>
      <c r="G10" s="248"/>
      <c r="H10" s="248"/>
      <c r="I10" s="248"/>
      <c r="J10" s="248"/>
      <c r="K10" s="248"/>
      <c r="L10" s="249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122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92" t="s">
        <v>123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4"/>
    </row>
    <row r="13" spans="2:12" ht="20.149999999999999" customHeight="1" x14ac:dyDescent="0.35">
      <c r="B13" s="111" t="s">
        <v>107</v>
      </c>
      <c r="C13" s="282" t="s">
        <v>125</v>
      </c>
      <c r="D13" s="282"/>
      <c r="E13" s="282"/>
      <c r="F13" s="282"/>
      <c r="G13" s="282"/>
      <c r="H13" s="282"/>
      <c r="I13" s="282"/>
      <c r="J13" s="108"/>
      <c r="K13" s="108"/>
      <c r="L13" s="109"/>
    </row>
    <row r="14" spans="2:12" s="122" customFormat="1" ht="205.5" customHeight="1" x14ac:dyDescent="0.35">
      <c r="B14" s="283"/>
      <c r="C14" s="284"/>
      <c r="D14" s="283"/>
      <c r="E14" s="285"/>
      <c r="F14" s="283"/>
      <c r="G14" s="284"/>
      <c r="H14" s="284"/>
      <c r="I14" s="285"/>
      <c r="J14" s="283"/>
      <c r="K14" s="284"/>
      <c r="L14" s="285"/>
    </row>
    <row r="15" spans="2:12" ht="20.149999999999999" customHeight="1" thickBot="1" x14ac:dyDescent="0.4">
      <c r="B15" s="286" t="s">
        <v>127</v>
      </c>
      <c r="C15" s="287"/>
      <c r="D15" s="286" t="s">
        <v>127</v>
      </c>
      <c r="E15" s="287"/>
      <c r="F15" s="286" t="s">
        <v>127</v>
      </c>
      <c r="G15" s="287"/>
      <c r="H15" s="287"/>
      <c r="I15" s="291"/>
      <c r="J15" s="286" t="s">
        <v>127</v>
      </c>
      <c r="K15" s="287"/>
      <c r="L15" s="287"/>
    </row>
    <row r="16" spans="2:12" ht="20.149999999999999" customHeight="1" thickBot="1" x14ac:dyDescent="0.4">
      <c r="B16" s="292" t="s">
        <v>129</v>
      </c>
      <c r="C16" s="293"/>
      <c r="D16" s="293"/>
      <c r="E16" s="293"/>
      <c r="F16" s="293"/>
      <c r="G16" s="293"/>
      <c r="H16" s="293"/>
      <c r="I16" s="293"/>
      <c r="J16" s="293"/>
      <c r="K16" s="293"/>
      <c r="L16" s="294"/>
    </row>
    <row r="17" spans="2:13" ht="20.149999999999999" customHeight="1" x14ac:dyDescent="0.35">
      <c r="B17" s="111" t="s">
        <v>20</v>
      </c>
      <c r="C17" s="282" t="s">
        <v>130</v>
      </c>
      <c r="D17" s="282"/>
      <c r="E17" s="282"/>
      <c r="F17" s="282"/>
      <c r="G17" s="282"/>
      <c r="H17" s="282"/>
      <c r="I17" s="282"/>
      <c r="J17" s="108"/>
      <c r="K17" s="108"/>
      <c r="L17" s="109"/>
    </row>
    <row r="18" spans="2:13" s="122" customFormat="1" ht="205.5" customHeight="1" x14ac:dyDescent="0.35">
      <c r="B18" s="283"/>
      <c r="C18" s="284"/>
      <c r="D18" s="283"/>
      <c r="E18" s="285"/>
      <c r="F18" s="283"/>
      <c r="G18" s="284"/>
      <c r="H18" s="284"/>
      <c r="I18" s="285"/>
      <c r="J18" s="283"/>
      <c r="K18" s="284"/>
      <c r="L18" s="285"/>
    </row>
    <row r="19" spans="2:13" ht="20.149999999999999" customHeight="1" x14ac:dyDescent="0.35">
      <c r="B19" s="289" t="s">
        <v>131</v>
      </c>
      <c r="C19" s="290"/>
      <c r="D19" s="289" t="s">
        <v>131</v>
      </c>
      <c r="E19" s="290"/>
      <c r="F19" s="289"/>
      <c r="G19" s="288"/>
      <c r="H19" s="288"/>
      <c r="I19" s="290"/>
      <c r="J19" s="289"/>
      <c r="K19" s="288"/>
      <c r="L19" s="288"/>
      <c r="M19" s="122"/>
    </row>
    <row r="20" spans="2:13" s="122" customFormat="1" ht="205.5" customHeight="1" x14ac:dyDescent="0.35">
      <c r="B20" s="283"/>
      <c r="C20" s="284"/>
      <c r="D20" s="283"/>
      <c r="E20" s="285"/>
      <c r="F20" s="283"/>
      <c r="G20" s="284"/>
      <c r="H20" s="284"/>
      <c r="I20" s="285"/>
      <c r="J20" s="283"/>
      <c r="K20" s="284"/>
      <c r="L20" s="285"/>
    </row>
    <row r="21" spans="2:13" ht="20.149999999999999" customHeight="1" x14ac:dyDescent="0.35">
      <c r="B21" s="289" t="s">
        <v>132</v>
      </c>
      <c r="C21" s="290"/>
      <c r="D21" s="289" t="s">
        <v>132</v>
      </c>
      <c r="E21" s="290"/>
      <c r="F21" s="289" t="s">
        <v>132</v>
      </c>
      <c r="G21" s="288"/>
      <c r="H21" s="288"/>
      <c r="I21" s="290"/>
      <c r="J21" s="289" t="s">
        <v>133</v>
      </c>
      <c r="K21" s="288"/>
      <c r="L21" s="288"/>
      <c r="M21" s="122"/>
    </row>
    <row r="22" spans="2:13" s="122" customFormat="1" ht="205.5" customHeight="1" x14ac:dyDescent="0.35">
      <c r="B22" s="283"/>
      <c r="C22" s="284"/>
      <c r="D22" s="283"/>
      <c r="E22" s="285"/>
      <c r="F22" s="283"/>
      <c r="G22" s="284"/>
      <c r="H22" s="284"/>
      <c r="I22" s="285"/>
      <c r="J22" s="283"/>
      <c r="K22" s="284"/>
      <c r="L22" s="285"/>
    </row>
    <row r="23" spans="2:13" ht="20.149999999999999" customHeight="1" x14ac:dyDescent="0.35">
      <c r="B23" s="289" t="s">
        <v>133</v>
      </c>
      <c r="C23" s="290"/>
      <c r="D23" s="289" t="s">
        <v>133</v>
      </c>
      <c r="E23" s="290"/>
      <c r="F23" s="289" t="s">
        <v>133</v>
      </c>
      <c r="G23" s="288"/>
      <c r="H23" s="288"/>
      <c r="I23" s="290"/>
      <c r="J23" s="289"/>
      <c r="K23" s="288"/>
      <c r="L23" s="288"/>
      <c r="M23" s="122"/>
    </row>
    <row r="24" spans="2:13" s="122" customFormat="1" ht="205.5" customHeight="1" x14ac:dyDescent="0.35">
      <c r="B24" s="283"/>
      <c r="C24" s="284"/>
      <c r="D24" s="283"/>
      <c r="E24" s="285"/>
      <c r="F24" s="283"/>
      <c r="G24" s="284"/>
      <c r="H24" s="284"/>
      <c r="I24" s="285"/>
      <c r="J24" s="283"/>
      <c r="K24" s="284"/>
      <c r="L24" s="285"/>
    </row>
    <row r="25" spans="2:13" ht="20.149999999999999" customHeight="1" thickBot="1" x14ac:dyDescent="0.4">
      <c r="B25" s="289" t="s">
        <v>134</v>
      </c>
      <c r="C25" s="290"/>
      <c r="D25" s="289" t="s">
        <v>134</v>
      </c>
      <c r="E25" s="290"/>
      <c r="F25" s="289" t="s">
        <v>135</v>
      </c>
      <c r="G25" s="288"/>
      <c r="H25" s="288"/>
      <c r="I25" s="290"/>
      <c r="J25" s="289" t="s">
        <v>135</v>
      </c>
      <c r="K25" s="288"/>
      <c r="L25" s="288"/>
      <c r="M25" s="122"/>
    </row>
    <row r="26" spans="2:13" ht="20.149999999999999" customHeight="1" thickBot="1" x14ac:dyDescent="0.4">
      <c r="B26" s="292" t="s">
        <v>139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4"/>
    </row>
    <row r="27" spans="2:13" ht="20.149999999999999" customHeight="1" x14ac:dyDescent="0.35">
      <c r="B27" s="111" t="s">
        <v>25</v>
      </c>
      <c r="C27" s="282" t="s">
        <v>138</v>
      </c>
      <c r="D27" s="282"/>
      <c r="E27" s="282"/>
      <c r="F27" s="282"/>
      <c r="G27" s="282"/>
      <c r="H27" s="282"/>
      <c r="I27" s="282"/>
      <c r="J27" s="108"/>
      <c r="K27" s="108"/>
      <c r="L27" s="109"/>
    </row>
    <row r="28" spans="2:13" s="122" customFormat="1" ht="205.5" customHeight="1" x14ac:dyDescent="0.35">
      <c r="B28" s="283"/>
      <c r="C28" s="284"/>
      <c r="D28" s="283"/>
      <c r="E28" s="285"/>
      <c r="F28" s="283"/>
      <c r="G28" s="284"/>
      <c r="H28" s="284"/>
      <c r="I28" s="285"/>
      <c r="J28" s="283"/>
      <c r="K28" s="284"/>
      <c r="L28" s="285"/>
    </row>
    <row r="29" spans="2:13" ht="20.149999999999999" customHeight="1" x14ac:dyDescent="0.35">
      <c r="B29" s="289" t="s">
        <v>136</v>
      </c>
      <c r="C29" s="290"/>
      <c r="D29" s="289" t="s">
        <v>136</v>
      </c>
      <c r="E29" s="290"/>
      <c r="F29" s="289" t="s">
        <v>136</v>
      </c>
      <c r="G29" s="288"/>
      <c r="H29" s="288"/>
      <c r="I29" s="290"/>
      <c r="J29" s="289" t="s">
        <v>137</v>
      </c>
      <c r="K29" s="288"/>
      <c r="L29" s="288"/>
      <c r="M29" s="122"/>
    </row>
    <row r="30" spans="2:13" s="122" customFormat="1" ht="205.5" customHeight="1" x14ac:dyDescent="0.35">
      <c r="B30" s="283"/>
      <c r="C30" s="284"/>
      <c r="D30" s="283"/>
      <c r="E30" s="285"/>
      <c r="F30" s="283"/>
      <c r="G30" s="284"/>
      <c r="H30" s="284"/>
      <c r="I30" s="285"/>
      <c r="J30" s="283"/>
      <c r="K30" s="284"/>
      <c r="L30" s="285"/>
    </row>
    <row r="31" spans="2:13" ht="20.149999999999999" customHeight="1" x14ac:dyDescent="0.35">
      <c r="B31" s="289" t="s">
        <v>142</v>
      </c>
      <c r="C31" s="290"/>
      <c r="D31" s="289" t="s">
        <v>143</v>
      </c>
      <c r="E31" s="290"/>
      <c r="F31" s="289" t="s">
        <v>143</v>
      </c>
      <c r="G31" s="288"/>
      <c r="H31" s="288"/>
      <c r="I31" s="290"/>
      <c r="J31" s="289" t="s">
        <v>143</v>
      </c>
      <c r="K31" s="288"/>
      <c r="L31" s="288"/>
      <c r="M31" s="122"/>
    </row>
    <row r="32" spans="2:13" s="122" customFormat="1" ht="205.5" customHeight="1" x14ac:dyDescent="0.35">
      <c r="B32" s="283"/>
      <c r="C32" s="284"/>
      <c r="D32" s="283"/>
      <c r="E32" s="285"/>
      <c r="F32" s="283"/>
      <c r="G32" s="284"/>
      <c r="H32" s="284"/>
      <c r="I32" s="285"/>
      <c r="J32" s="283"/>
      <c r="K32" s="284"/>
      <c r="L32" s="285"/>
    </row>
    <row r="33" spans="2:13" ht="20.149999999999999" customHeight="1" thickBot="1" x14ac:dyDescent="0.4">
      <c r="B33" s="289" t="s">
        <v>144</v>
      </c>
      <c r="C33" s="290"/>
      <c r="D33" s="289" t="s">
        <v>144</v>
      </c>
      <c r="E33" s="290"/>
      <c r="F33" s="289"/>
      <c r="G33" s="288"/>
      <c r="H33" s="288"/>
      <c r="I33" s="290"/>
      <c r="J33" s="289"/>
      <c r="K33" s="288"/>
      <c r="L33" s="288"/>
      <c r="M33" s="122"/>
    </row>
    <row r="34" spans="2:13" ht="20.149999999999999" customHeight="1" x14ac:dyDescent="0.35">
      <c r="B34" s="111" t="s">
        <v>27</v>
      </c>
      <c r="C34" s="282" t="s">
        <v>140</v>
      </c>
      <c r="D34" s="282"/>
      <c r="E34" s="282"/>
      <c r="F34" s="282"/>
      <c r="G34" s="282"/>
      <c r="H34" s="282"/>
      <c r="I34" s="282"/>
      <c r="J34" s="108"/>
      <c r="K34" s="108"/>
      <c r="L34" s="109"/>
    </row>
    <row r="35" spans="2:13" s="122" customFormat="1" ht="205.5" customHeight="1" x14ac:dyDescent="0.35">
      <c r="B35" s="283"/>
      <c r="C35" s="284"/>
      <c r="D35" s="283"/>
      <c r="E35" s="285"/>
      <c r="F35" s="283"/>
      <c r="G35" s="284"/>
      <c r="H35" s="284"/>
      <c r="I35" s="285"/>
      <c r="J35" s="283"/>
      <c r="K35" s="284"/>
      <c r="L35" s="285"/>
    </row>
    <row r="36" spans="2:13" ht="20.149999999999999" customHeight="1" thickBot="1" x14ac:dyDescent="0.4">
      <c r="B36" s="289" t="s">
        <v>141</v>
      </c>
      <c r="C36" s="290"/>
      <c r="D36" s="289" t="s">
        <v>141</v>
      </c>
      <c r="E36" s="290"/>
      <c r="F36" s="289" t="s">
        <v>141</v>
      </c>
      <c r="G36" s="288"/>
      <c r="H36" s="288"/>
      <c r="I36" s="290"/>
      <c r="J36" s="289" t="s">
        <v>141</v>
      </c>
      <c r="K36" s="288"/>
      <c r="L36" s="288"/>
      <c r="M36" s="122"/>
    </row>
    <row r="37" spans="2:13" ht="20.149999999999999" customHeight="1" thickBot="1" x14ac:dyDescent="0.4">
      <c r="B37" s="292" t="s">
        <v>345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4"/>
    </row>
    <row r="38" spans="2:13" ht="20.149999999999999" customHeight="1" x14ac:dyDescent="0.35">
      <c r="B38" s="111" t="s">
        <v>44</v>
      </c>
      <c r="C38" s="282" t="s">
        <v>146</v>
      </c>
      <c r="D38" s="282"/>
      <c r="E38" s="282"/>
      <c r="F38" s="282"/>
      <c r="G38" s="282"/>
      <c r="H38" s="282"/>
      <c r="I38" s="282"/>
      <c r="J38" s="108"/>
      <c r="K38" s="108"/>
      <c r="L38" s="109"/>
    </row>
    <row r="39" spans="2:13" s="122" customFormat="1" ht="205.5" customHeight="1" x14ac:dyDescent="0.35">
      <c r="B39" s="283"/>
      <c r="C39" s="284"/>
      <c r="D39" s="283"/>
      <c r="E39" s="285"/>
      <c r="F39" s="283"/>
      <c r="G39" s="284"/>
      <c r="H39" s="284"/>
      <c r="I39" s="285"/>
      <c r="J39" s="283"/>
      <c r="K39" s="284"/>
      <c r="L39" s="285"/>
    </row>
    <row r="40" spans="2:13" ht="20.149999999999999" customHeight="1" thickBot="1" x14ac:dyDescent="0.4">
      <c r="B40" s="289" t="s">
        <v>145</v>
      </c>
      <c r="C40" s="290"/>
      <c r="D40" s="289" t="s">
        <v>145</v>
      </c>
      <c r="E40" s="290"/>
      <c r="F40" s="289" t="s">
        <v>145</v>
      </c>
      <c r="G40" s="288"/>
      <c r="H40" s="288"/>
      <c r="I40" s="290"/>
      <c r="J40" s="289" t="s">
        <v>145</v>
      </c>
      <c r="K40" s="288"/>
      <c r="L40" s="288"/>
      <c r="M40" s="122"/>
    </row>
    <row r="41" spans="2:13" ht="20.149999999999999" customHeight="1" x14ac:dyDescent="0.35">
      <c r="B41" s="111" t="s">
        <v>46</v>
      </c>
      <c r="C41" s="282" t="s">
        <v>147</v>
      </c>
      <c r="D41" s="282"/>
      <c r="E41" s="282"/>
      <c r="F41" s="282"/>
      <c r="G41" s="282"/>
      <c r="H41" s="282"/>
      <c r="I41" s="282"/>
      <c r="J41" s="108"/>
      <c r="K41" s="108"/>
      <c r="L41" s="109"/>
    </row>
    <row r="42" spans="2:13" s="122" customFormat="1" ht="205.5" customHeight="1" x14ac:dyDescent="0.35">
      <c r="B42" s="283"/>
      <c r="C42" s="284"/>
      <c r="D42" s="283"/>
      <c r="E42" s="285"/>
      <c r="F42" s="283"/>
      <c r="G42" s="284"/>
      <c r="H42" s="284"/>
      <c r="I42" s="285"/>
      <c r="J42" s="283"/>
      <c r="K42" s="284"/>
      <c r="L42" s="285"/>
    </row>
    <row r="43" spans="2:13" ht="20.149999999999999" customHeight="1" thickBot="1" x14ac:dyDescent="0.4">
      <c r="B43" s="289" t="s">
        <v>148</v>
      </c>
      <c r="C43" s="290"/>
      <c r="D43" s="289" t="s">
        <v>148</v>
      </c>
      <c r="E43" s="290"/>
      <c r="F43" s="289" t="s">
        <v>148</v>
      </c>
      <c r="G43" s="288"/>
      <c r="H43" s="288"/>
      <c r="I43" s="290"/>
      <c r="J43" s="289" t="s">
        <v>148</v>
      </c>
      <c r="K43" s="288"/>
      <c r="L43" s="288"/>
      <c r="M43" s="122"/>
    </row>
    <row r="44" spans="2:13" ht="20.149999999999999" customHeight="1" thickBot="1" x14ac:dyDescent="0.4">
      <c r="B44" s="292" t="s">
        <v>346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4"/>
    </row>
    <row r="45" spans="2:13" ht="20.149999999999999" customHeight="1" x14ac:dyDescent="0.35">
      <c r="B45" s="111" t="s">
        <v>61</v>
      </c>
      <c r="C45" s="282" t="s">
        <v>149</v>
      </c>
      <c r="D45" s="282"/>
      <c r="E45" s="282"/>
      <c r="F45" s="282"/>
      <c r="G45" s="282"/>
      <c r="H45" s="282"/>
      <c r="I45" s="282"/>
      <c r="J45" s="108"/>
      <c r="K45" s="108"/>
      <c r="L45" s="109"/>
    </row>
    <row r="46" spans="2:13" s="122" customFormat="1" ht="205.5" customHeight="1" x14ac:dyDescent="0.35">
      <c r="B46" s="283"/>
      <c r="C46" s="284"/>
      <c r="D46" s="283"/>
      <c r="E46" s="285"/>
      <c r="F46" s="283"/>
      <c r="G46" s="284"/>
      <c r="H46" s="284"/>
      <c r="I46" s="285"/>
      <c r="J46" s="283"/>
      <c r="K46" s="284"/>
      <c r="L46" s="285"/>
    </row>
    <row r="47" spans="2:13" ht="20.149999999999999" customHeight="1" thickBot="1" x14ac:dyDescent="0.4">
      <c r="B47" s="289" t="s">
        <v>150</v>
      </c>
      <c r="C47" s="290"/>
      <c r="D47" s="289" t="s">
        <v>150</v>
      </c>
      <c r="E47" s="290"/>
      <c r="F47" s="295" t="s">
        <v>150</v>
      </c>
      <c r="G47" s="296"/>
      <c r="H47" s="296"/>
      <c r="I47" s="297"/>
      <c r="J47" s="298" t="s">
        <v>150</v>
      </c>
      <c r="K47" s="299"/>
      <c r="L47" s="300"/>
    </row>
    <row r="48" spans="2:13" ht="20.149999999999999" customHeight="1" thickBot="1" x14ac:dyDescent="0.4">
      <c r="B48" s="292" t="s">
        <v>347</v>
      </c>
      <c r="C48" s="293"/>
      <c r="D48" s="293"/>
      <c r="E48" s="293"/>
      <c r="F48" s="293"/>
      <c r="G48" s="293"/>
      <c r="H48" s="293"/>
      <c r="I48" s="293"/>
      <c r="J48" s="293"/>
      <c r="K48" s="293"/>
      <c r="L48" s="294"/>
    </row>
    <row r="49" spans="2:12" ht="20.149999999999999" customHeight="1" x14ac:dyDescent="0.35">
      <c r="B49" s="111" t="s">
        <v>64</v>
      </c>
      <c r="C49" s="282" t="s">
        <v>152</v>
      </c>
      <c r="D49" s="282"/>
      <c r="E49" s="282"/>
      <c r="F49" s="282"/>
      <c r="G49" s="282"/>
      <c r="H49" s="282"/>
      <c r="I49" s="282"/>
      <c r="J49" s="108"/>
      <c r="K49" s="108"/>
      <c r="L49" s="109"/>
    </row>
    <row r="50" spans="2:12" s="122" customFormat="1" ht="205.5" customHeight="1" x14ac:dyDescent="0.35">
      <c r="B50" s="283"/>
      <c r="C50" s="284"/>
      <c r="D50" s="283"/>
      <c r="E50" s="285"/>
      <c r="F50" s="283"/>
      <c r="G50" s="284"/>
      <c r="H50" s="284"/>
      <c r="I50" s="285"/>
      <c r="J50" s="283"/>
      <c r="K50" s="284"/>
      <c r="L50" s="285"/>
    </row>
    <row r="51" spans="2:12" ht="20.149999999999999" customHeight="1" thickBot="1" x14ac:dyDescent="0.4">
      <c r="B51" s="289" t="s">
        <v>153</v>
      </c>
      <c r="C51" s="290"/>
      <c r="D51" s="289" t="s">
        <v>153</v>
      </c>
      <c r="E51" s="290"/>
      <c r="F51" s="286" t="s">
        <v>153</v>
      </c>
      <c r="G51" s="287"/>
      <c r="H51" s="287"/>
      <c r="I51" s="291"/>
      <c r="J51" s="286"/>
      <c r="K51" s="287"/>
      <c r="L51" s="287"/>
    </row>
    <row r="52" spans="2:12" ht="20.149999999999999" customHeight="1" x14ac:dyDescent="0.35">
      <c r="B52" s="111" t="s">
        <v>66</v>
      </c>
      <c r="C52" s="282" t="s">
        <v>63</v>
      </c>
      <c r="D52" s="282"/>
      <c r="E52" s="282"/>
      <c r="F52" s="282"/>
      <c r="G52" s="282"/>
      <c r="H52" s="282"/>
      <c r="I52" s="282"/>
      <c r="J52" s="108"/>
      <c r="K52" s="108"/>
      <c r="L52" s="109"/>
    </row>
    <row r="53" spans="2:12" s="122" customFormat="1" ht="205.5" customHeight="1" x14ac:dyDescent="0.35">
      <c r="B53" s="283"/>
      <c r="C53" s="284"/>
      <c r="D53" s="283"/>
      <c r="E53" s="285"/>
      <c r="F53" s="283"/>
      <c r="G53" s="284"/>
      <c r="H53" s="284"/>
      <c r="I53" s="285"/>
      <c r="J53" s="283"/>
      <c r="K53" s="284"/>
      <c r="L53" s="285"/>
    </row>
    <row r="54" spans="2:12" ht="20.149999999999999" customHeight="1" thickBot="1" x14ac:dyDescent="0.4">
      <c r="B54" s="289" t="s">
        <v>151</v>
      </c>
      <c r="C54" s="290"/>
      <c r="D54" s="289" t="s">
        <v>151</v>
      </c>
      <c r="E54" s="290"/>
      <c r="F54" s="286"/>
      <c r="G54" s="287"/>
      <c r="H54" s="287"/>
      <c r="I54" s="291"/>
      <c r="J54" s="286"/>
      <c r="K54" s="287"/>
      <c r="L54" s="287"/>
    </row>
    <row r="55" spans="2:12" s="122" customFormat="1" ht="205.5" customHeight="1" x14ac:dyDescent="0.35">
      <c r="B55" s="283"/>
      <c r="C55" s="285"/>
      <c r="D55" s="283"/>
      <c r="E55" s="285"/>
      <c r="F55" s="283"/>
      <c r="G55" s="284"/>
      <c r="H55" s="284"/>
      <c r="I55" s="285"/>
      <c r="J55" s="283"/>
      <c r="K55" s="284"/>
      <c r="L55" s="285"/>
    </row>
    <row r="56" spans="2:12" ht="20.149999999999999" customHeight="1" thickBot="1" x14ac:dyDescent="0.4">
      <c r="B56" s="289" t="s">
        <v>154</v>
      </c>
      <c r="C56" s="290"/>
      <c r="D56" s="289" t="s">
        <v>154</v>
      </c>
      <c r="E56" s="290"/>
      <c r="F56" s="286" t="s">
        <v>154</v>
      </c>
      <c r="G56" s="287"/>
      <c r="H56" s="287"/>
      <c r="I56" s="291"/>
      <c r="J56" s="286" t="s">
        <v>154</v>
      </c>
      <c r="K56" s="287"/>
      <c r="L56" s="287"/>
    </row>
    <row r="57" spans="2:12" s="122" customFormat="1" ht="205.5" customHeight="1" x14ac:dyDescent="0.35">
      <c r="B57" s="283"/>
      <c r="C57" s="284"/>
      <c r="D57" s="283"/>
      <c r="E57" s="285"/>
      <c r="F57" s="283"/>
      <c r="G57" s="284"/>
      <c r="H57" s="284"/>
      <c r="I57" s="285"/>
      <c r="J57" s="283"/>
      <c r="K57" s="284"/>
      <c r="L57" s="285"/>
    </row>
    <row r="58" spans="2:12" ht="20.149999999999999" customHeight="1" thickBot="1" x14ac:dyDescent="0.4">
      <c r="B58" s="289" t="s">
        <v>155</v>
      </c>
      <c r="C58" s="290"/>
      <c r="D58" s="289" t="s">
        <v>155</v>
      </c>
      <c r="E58" s="290"/>
      <c r="F58" s="286" t="s">
        <v>155</v>
      </c>
      <c r="G58" s="287"/>
      <c r="H58" s="287"/>
      <c r="I58" s="291"/>
      <c r="J58" s="286" t="s">
        <v>155</v>
      </c>
      <c r="K58" s="287"/>
      <c r="L58" s="287"/>
    </row>
    <row r="59" spans="2:12" ht="20.149999999999999" customHeight="1" thickBot="1" x14ac:dyDescent="0.4">
      <c r="B59" s="292" t="s">
        <v>348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94"/>
    </row>
    <row r="60" spans="2:12" ht="20.149999999999999" customHeight="1" x14ac:dyDescent="0.35">
      <c r="B60" s="111" t="s">
        <v>79</v>
      </c>
      <c r="C60" s="282" t="s">
        <v>159</v>
      </c>
      <c r="D60" s="282"/>
      <c r="E60" s="282"/>
      <c r="F60" s="282"/>
      <c r="G60" s="282"/>
      <c r="H60" s="282"/>
      <c r="I60" s="282"/>
      <c r="J60" s="108"/>
      <c r="K60" s="108"/>
      <c r="L60" s="109"/>
    </row>
    <row r="61" spans="2:12" s="122" customFormat="1" ht="205.5" customHeight="1" x14ac:dyDescent="0.35">
      <c r="B61" s="283"/>
      <c r="C61" s="284"/>
      <c r="D61" s="283"/>
      <c r="E61" s="285"/>
      <c r="F61" s="283"/>
      <c r="G61" s="284"/>
      <c r="H61" s="284"/>
      <c r="I61" s="285"/>
      <c r="J61" s="283"/>
      <c r="K61" s="284"/>
      <c r="L61" s="285"/>
    </row>
    <row r="62" spans="2:12" ht="20.149999999999999" customHeight="1" thickBot="1" x14ac:dyDescent="0.4">
      <c r="B62" s="286" t="s">
        <v>157</v>
      </c>
      <c r="C62" s="287"/>
      <c r="D62" s="286" t="s">
        <v>160</v>
      </c>
      <c r="E62" s="287"/>
      <c r="F62" s="286" t="s">
        <v>160</v>
      </c>
      <c r="G62" s="287"/>
      <c r="H62" s="287"/>
      <c r="I62" s="287"/>
      <c r="J62" s="288" t="s">
        <v>158</v>
      </c>
      <c r="K62" s="288"/>
      <c r="L62" s="288"/>
    </row>
    <row r="63" spans="2:12" s="122" customFormat="1" ht="205.5" customHeight="1" x14ac:dyDescent="0.35">
      <c r="B63" s="283"/>
      <c r="C63" s="284"/>
      <c r="D63" s="283"/>
      <c r="E63" s="285"/>
      <c r="F63" s="283"/>
      <c r="G63" s="284"/>
      <c r="H63" s="284"/>
      <c r="I63" s="285"/>
      <c r="J63" s="283"/>
      <c r="K63" s="284"/>
      <c r="L63" s="285"/>
    </row>
    <row r="64" spans="2:12" ht="20.149999999999999" customHeight="1" thickBot="1" x14ac:dyDescent="0.4">
      <c r="B64" s="286" t="s">
        <v>158</v>
      </c>
      <c r="C64" s="287"/>
      <c r="D64" s="286" t="s">
        <v>161</v>
      </c>
      <c r="E64" s="287"/>
      <c r="F64" s="286" t="s">
        <v>161</v>
      </c>
      <c r="G64" s="287"/>
      <c r="H64" s="287"/>
      <c r="I64" s="287"/>
      <c r="J64" s="288"/>
      <c r="K64" s="288"/>
      <c r="L64" s="288"/>
    </row>
    <row r="65" spans="2:14" ht="22.5" customHeight="1" x14ac:dyDescent="0.35">
      <c r="B65" s="303" t="s">
        <v>110</v>
      </c>
      <c r="C65" s="304"/>
      <c r="D65" s="304"/>
      <c r="E65" s="304"/>
      <c r="F65" s="304"/>
      <c r="G65" s="304"/>
      <c r="H65" s="304"/>
      <c r="I65" s="304"/>
      <c r="J65" s="304"/>
      <c r="K65" s="304"/>
      <c r="L65" s="305"/>
      <c r="M65" s="120"/>
      <c r="N65" s="121"/>
    </row>
    <row r="66" spans="2:14" x14ac:dyDescent="0.35"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7"/>
      <c r="M66" s="120"/>
      <c r="N66" s="121"/>
    </row>
    <row r="67" spans="2:14" ht="22.5" customHeight="1" x14ac:dyDescent="0.35"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9"/>
      <c r="M67" s="120"/>
      <c r="N67" s="121"/>
    </row>
    <row r="68" spans="2:14" ht="15" thickBot="1" x14ac:dyDescent="0.4">
      <c r="B68" s="301" t="s">
        <v>111</v>
      </c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120"/>
      <c r="N68" s="121"/>
    </row>
  </sheetData>
  <mergeCells count="171">
    <mergeCell ref="B66:L67"/>
    <mergeCell ref="B18:C18"/>
    <mergeCell ref="D18:E18"/>
    <mergeCell ref="F18:I18"/>
    <mergeCell ref="J18:L18"/>
    <mergeCell ref="F21:I21"/>
    <mergeCell ref="J21:L21"/>
    <mergeCell ref="B23:C23"/>
    <mergeCell ref="D23:E23"/>
    <mergeCell ref="F23:I23"/>
    <mergeCell ref="J23:L23"/>
    <mergeCell ref="J19:L19"/>
    <mergeCell ref="B19:C19"/>
    <mergeCell ref="D19:E19"/>
    <mergeCell ref="F19:I19"/>
    <mergeCell ref="J46:L46"/>
    <mergeCell ref="F46:I46"/>
    <mergeCell ref="D46:E46"/>
    <mergeCell ref="B46:C46"/>
    <mergeCell ref="B24:C24"/>
    <mergeCell ref="D2:I3"/>
    <mergeCell ref="B12:L12"/>
    <mergeCell ref="B9:L10"/>
    <mergeCell ref="B2:C3"/>
    <mergeCell ref="G5:L5"/>
    <mergeCell ref="G6:L6"/>
    <mergeCell ref="G7:L7"/>
    <mergeCell ref="C6:E6"/>
    <mergeCell ref="B20:C20"/>
    <mergeCell ref="D20:E20"/>
    <mergeCell ref="F20:I20"/>
    <mergeCell ref="J20:L20"/>
    <mergeCell ref="J14:L14"/>
    <mergeCell ref="B15:C15"/>
    <mergeCell ref="D15:E15"/>
    <mergeCell ref="F15:I15"/>
    <mergeCell ref="J15:L15"/>
    <mergeCell ref="B14:C14"/>
    <mergeCell ref="D14:E14"/>
    <mergeCell ref="F14:I14"/>
    <mergeCell ref="B68:L68"/>
    <mergeCell ref="B65:L65"/>
    <mergeCell ref="B16:L16"/>
    <mergeCell ref="C17:I17"/>
    <mergeCell ref="B58:C58"/>
    <mergeCell ref="D58:E58"/>
    <mergeCell ref="J58:L58"/>
    <mergeCell ref="B22:C22"/>
    <mergeCell ref="D22:E22"/>
    <mergeCell ref="F22:I22"/>
    <mergeCell ref="J22:L22"/>
    <mergeCell ref="B21:C21"/>
    <mergeCell ref="D21:E21"/>
    <mergeCell ref="D24:E24"/>
    <mergeCell ref="F24:I24"/>
    <mergeCell ref="J24:L24"/>
    <mergeCell ref="C27:I27"/>
    <mergeCell ref="C34:I34"/>
    <mergeCell ref="B28:C28"/>
    <mergeCell ref="D28:E28"/>
    <mergeCell ref="F28:I28"/>
    <mergeCell ref="J28:L28"/>
    <mergeCell ref="B35:C35"/>
    <mergeCell ref="D35:E35"/>
    <mergeCell ref="F36:I36"/>
    <mergeCell ref="J36:L36"/>
    <mergeCell ref="F29:I29"/>
    <mergeCell ref="J29:L29"/>
    <mergeCell ref="B33:C33"/>
    <mergeCell ref="D33:E33"/>
    <mergeCell ref="F33:I33"/>
    <mergeCell ref="J33:L33"/>
    <mergeCell ref="D31:E31"/>
    <mergeCell ref="F31:I31"/>
    <mergeCell ref="J31:L31"/>
    <mergeCell ref="B25:C25"/>
    <mergeCell ref="D25:E25"/>
    <mergeCell ref="F25:I25"/>
    <mergeCell ref="J25:L25"/>
    <mergeCell ref="F43:I43"/>
    <mergeCell ref="J43:L43"/>
    <mergeCell ref="B39:C39"/>
    <mergeCell ref="D39:E39"/>
    <mergeCell ref="F39:I39"/>
    <mergeCell ref="F35:I35"/>
    <mergeCell ref="J35:L35"/>
    <mergeCell ref="B29:C29"/>
    <mergeCell ref="D29:E29"/>
    <mergeCell ref="J42:L42"/>
    <mergeCell ref="B32:C32"/>
    <mergeCell ref="D32:E32"/>
    <mergeCell ref="F32:I32"/>
    <mergeCell ref="J32:L32"/>
    <mergeCell ref="B30:C30"/>
    <mergeCell ref="D30:E30"/>
    <mergeCell ref="F30:I30"/>
    <mergeCell ref="J30:L30"/>
    <mergeCell ref="B31:C31"/>
    <mergeCell ref="B26:L26"/>
    <mergeCell ref="B51:C51"/>
    <mergeCell ref="D51:E51"/>
    <mergeCell ref="F51:I51"/>
    <mergeCell ref="J51:L51"/>
    <mergeCell ref="B36:C36"/>
    <mergeCell ref="D36:E36"/>
    <mergeCell ref="J39:L39"/>
    <mergeCell ref="B42:C42"/>
    <mergeCell ref="D42:E42"/>
    <mergeCell ref="F42:I42"/>
    <mergeCell ref="B48:L48"/>
    <mergeCell ref="B44:L44"/>
    <mergeCell ref="C45:I45"/>
    <mergeCell ref="B47:C47"/>
    <mergeCell ref="D47:E47"/>
    <mergeCell ref="F47:I47"/>
    <mergeCell ref="J47:L47"/>
    <mergeCell ref="B37:L37"/>
    <mergeCell ref="C38:I38"/>
    <mergeCell ref="B40:C40"/>
    <mergeCell ref="D40:E40"/>
    <mergeCell ref="F40:I40"/>
    <mergeCell ref="J40:L40"/>
    <mergeCell ref="C41:I41"/>
    <mergeCell ref="J61:L61"/>
    <mergeCell ref="B59:L59"/>
    <mergeCell ref="C60:I60"/>
    <mergeCell ref="F58:I58"/>
    <mergeCell ref="B43:C43"/>
    <mergeCell ref="D43:E43"/>
    <mergeCell ref="C52:I52"/>
    <mergeCell ref="B55:C55"/>
    <mergeCell ref="D55:E55"/>
    <mergeCell ref="B54:C54"/>
    <mergeCell ref="D54:E54"/>
    <mergeCell ref="F54:I54"/>
    <mergeCell ref="J54:L54"/>
    <mergeCell ref="B53:C53"/>
    <mergeCell ref="D53:E53"/>
    <mergeCell ref="F53:I53"/>
    <mergeCell ref="J53:L53"/>
    <mergeCell ref="F55:I55"/>
    <mergeCell ref="J55:L55"/>
    <mergeCell ref="C49:I49"/>
    <mergeCell ref="B50:C50"/>
    <mergeCell ref="D50:E50"/>
    <mergeCell ref="F50:I50"/>
    <mergeCell ref="J50:L50"/>
    <mergeCell ref="C13:I13"/>
    <mergeCell ref="B63:C63"/>
    <mergeCell ref="D63:E63"/>
    <mergeCell ref="F63:I63"/>
    <mergeCell ref="J63:L63"/>
    <mergeCell ref="B64:C64"/>
    <mergeCell ref="D64:E64"/>
    <mergeCell ref="F64:I64"/>
    <mergeCell ref="J64:L64"/>
    <mergeCell ref="B62:C62"/>
    <mergeCell ref="D62:E62"/>
    <mergeCell ref="F62:I62"/>
    <mergeCell ref="J62:L62"/>
    <mergeCell ref="B61:C61"/>
    <mergeCell ref="D61:E61"/>
    <mergeCell ref="F61:I61"/>
    <mergeCell ref="B56:C56"/>
    <mergeCell ref="D56:E56"/>
    <mergeCell ref="F56:I56"/>
    <mergeCell ref="J56:L56"/>
    <mergeCell ref="B57:C57"/>
    <mergeCell ref="D57:E57"/>
    <mergeCell ref="F57:I57"/>
    <mergeCell ref="J57:L5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2025-05-06T14:18:59Z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